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calcPr calcId="144525"/>
</workbook>
</file>

<file path=xl/sharedStrings.xml><?xml version="1.0" encoding="utf-8"?>
<sst xmlns="http://schemas.openxmlformats.org/spreadsheetml/2006/main" count="141" uniqueCount="80">
  <si>
    <t>翁源县县域商业建设行动县十个项目汇总表</t>
  </si>
  <si>
    <t xml:space="preserve">          翁源县工业和信息化局    2024年3月25日</t>
  </si>
  <si>
    <t>序号</t>
  </si>
  <si>
    <t>年度</t>
  </si>
  <si>
    <t>项目位置</t>
  </si>
  <si>
    <t>项目名称</t>
  </si>
  <si>
    <t>建设类型</t>
  </si>
  <si>
    <t>承办企业</t>
  </si>
  <si>
    <t>计划总投资额（万元）</t>
  </si>
  <si>
    <t>核实有效投资额（万元）</t>
  </si>
  <si>
    <t>拟奖补金额（万元）</t>
  </si>
  <si>
    <t>2023年12月预拨付金额（万元）</t>
  </si>
  <si>
    <t>2024年3月份拨付</t>
  </si>
  <si>
    <t>建设内容</t>
  </si>
  <si>
    <t>建设周期</t>
  </si>
  <si>
    <t>实现功能</t>
  </si>
  <si>
    <t>是否竣工</t>
  </si>
  <si>
    <t>是否提交验收资料</t>
  </si>
  <si>
    <t>是否提交验收报告</t>
  </si>
  <si>
    <t>备注</t>
  </si>
  <si>
    <t>示例：填2022或2023，不要填其他内容,不要写如“2022年”</t>
  </si>
  <si>
    <t>填区县，不要写其他文字，如“潮安区”，不要写成“潮州市潮安区”</t>
  </si>
  <si>
    <t>申报方向（方向一：补齐县域商业基础设施短板；方向二：完善县乡村三级物流配送体系；方向三：改善优化县域消费渠道；方向四：增强农产品上行动能）</t>
  </si>
  <si>
    <t>填“新建”或“改造”</t>
  </si>
  <si>
    <t>注意金额单位是万元，只填金额，不要写单位，如1000</t>
  </si>
  <si>
    <t>注意金额单位是万元，同时不要超过（总投资额-不支持费用）*40%，不要超过200万元，只填金额，不要写单位，如200</t>
  </si>
  <si>
    <t>限2年内，填X年，如2年</t>
  </si>
  <si>
    <t>翁源县</t>
  </si>
  <si>
    <t>粤北农副产品批发市场改造项目</t>
  </si>
  <si>
    <t>方向一</t>
  </si>
  <si>
    <t>翁源县宝源市场开发有限公司</t>
  </si>
  <si>
    <t>改造</t>
  </si>
  <si>
    <t>对市场进行升级改造，改造热力、电气、消防、排污官网等设施设备。</t>
  </si>
  <si>
    <t>1年</t>
  </si>
  <si>
    <t>升级改造位于翁城镇的批发市场，改善批发市场经营环境与设施设备，服务翁城乃至全县农产品批发、流通。</t>
  </si>
  <si>
    <t>是</t>
  </si>
  <si>
    <t>好家顺便民生活超市改造项目</t>
  </si>
  <si>
    <t>翁源县好家顺商贸有限公司</t>
  </si>
  <si>
    <t>对600㎡的超市进行改造，采购货架、照明、冰箱等设备，购置运输车辆。</t>
  </si>
  <si>
    <t>服务城南、田心、岭头、联群村等附近居民的生活购物，提升居民生活便利，服务于民，便于于民；提供生活必需物质。为社会提供就业岗位。</t>
  </si>
  <si>
    <t>翁源县牲畜和家禽仓储配送项目</t>
  </si>
  <si>
    <t>方向四</t>
  </si>
  <si>
    <t>韶关翁源县源源盛食品有限公司</t>
  </si>
  <si>
    <t>新建</t>
  </si>
  <si>
    <t>建设冷库用于肉类产品（猪肉）仓储，购置冷链配送车，配套消防等设施设备。</t>
  </si>
  <si>
    <t>建设猪肉冷藏加工、配送的全程冷链体系，推动农产品（猪肉）上行。</t>
  </si>
  <si>
    <t>食品冷链仓储项目</t>
  </si>
  <si>
    <t>方向三</t>
  </si>
  <si>
    <t>鸿泰食品有限公司</t>
  </si>
  <si>
    <t>建设冷库4个，总库容600立方米；购置一批三轮车用于配送。</t>
  </si>
  <si>
    <t>发展冷冻食品仓储配送，推动食品供应链下沉。</t>
  </si>
  <si>
    <t>中通韵达物流配送中心</t>
  </si>
  <si>
    <t>方向二</t>
  </si>
  <si>
    <t>翁源县华腾货运代理有限公司</t>
  </si>
  <si>
    <t>投资新增一条快递分拣流水线；购置快递运输车辆3台。</t>
  </si>
  <si>
    <t>新建的翁城镇作业点可以推进县镇村三级物流体系建设，辐射周边镇，周边镇主要为新江镇，翁城镇，铁龙镇三镇的物流时效，提升镇村快递的服务效率。</t>
  </si>
  <si>
    <t>韶关翁源供销农产品直供配送项目</t>
  </si>
  <si>
    <t>韶关翁源供销农产品直供配送有限公司</t>
  </si>
  <si>
    <t>建设农产品直供配送平台1个，进行场地升级改造、购置检测设备、建设冷库1个、场地功能区标识。</t>
  </si>
  <si>
    <t>提供农副产品收购、初加工、零售，日用品销售，供应链管理等服务。</t>
  </si>
  <si>
    <t>翁源美团优选日用消费品仓储配送项目</t>
  </si>
  <si>
    <t>广东宸健聚创供应链管理有限公司</t>
  </si>
  <si>
    <t>对龙仙镇作业场所进行升级改造，购置监控设备、落地雾气扇、空调、卷闸门，新建天花棚，完善作业环境；建设冷库，引入分拣系统、叉车，新增保温箱、保温包、周转框、托盘等，购置配送车辆，提高分拣、配送能力，保障产品质量。</t>
  </si>
  <si>
    <t>2年</t>
  </si>
  <si>
    <t>提供合作厂商货品储备功能，提高分拣配送效率，改善新能源配送渠道。</t>
  </si>
  <si>
    <t>农产品冷链仓储配送项目</t>
  </si>
  <si>
    <t>翁源县德财蔬菜专业合作社</t>
  </si>
  <si>
    <t>购置蔬菜胶框叉车、搬运车、蔬菜运输车及车上卡板等设施运输、储存蔬菜。</t>
  </si>
  <si>
    <t>有效完善项目区蔬菜贮藏、保鲜、运输、销售一系列产销链，促进农业产销结构调整，将有效提高农产品种植面积和减少农产品损耗量，将有效促进周边农户增产增收，拓宽农产品上行渠道。</t>
  </si>
  <si>
    <t>否</t>
  </si>
  <si>
    <t>广客隆商超升级改造</t>
  </si>
  <si>
    <t>广东东明股份有限公司</t>
  </si>
  <si>
    <t>对广客隆龙湖店进行升级改造，包括电气、货架、陈列道具、冷藏设备、消防防损设备、空调、收银、监控、灯具、电子称等更新。</t>
  </si>
  <si>
    <t>为县域消费者提供更优质、更便捷的消费服务，满足县域居民生活消费需求。</t>
  </si>
  <si>
    <t>中发超市升级改造</t>
  </si>
  <si>
    <t>翁源县中发贸易有限公司</t>
  </si>
  <si>
    <t>对中发超市进行升级改造，新购置一批货架、冷柜，更新水产池、灯具、收银系统、购物车、监控、招牌、消防用品等。</t>
  </si>
  <si>
    <t>此项目未验收，依据相关资金管理办法，核实项目完工程度预拨付30万元</t>
  </si>
  <si>
    <t>合计</t>
  </si>
  <si>
    <t>备注：一、原则上按此方案分配奖补资金，在实际操作上，可以根据项目竣工验收实际情况稍作调整。二、优先支持率先按规定完工且通过验收的项目。同一批次通过验收且该批次申请财政资金总量不超过财政资金余额的项目，原则上按最高比例（符合支持范围投资金额的40%，单个项目最高不超过200万元）进行奖补。最后一批通过验收的项目，根据该批次申请财政资金总量与财政资金余额确定奖补比例进行奖补，确保财政资金全部使用完毕。因此，原则上根据入库项目的总投资金额计算得出的拟奖补金额合计应为1312万元，大于项目资金1132万元，实际拨付资金时，应根据验收批次与财政资金余额确定奖补比例进行奖补，确保财政资金全部使用完毕。</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</si>
</sst>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00_ "/>
    <numFmt numFmtId="42" formatCode="_ &quot;￥&quot;* #,##0_ ;_ &quot;￥&quot;* \-#,##0_ ;_ &quot;￥&quot;* &quot;-&quot;_ ;_ @_ "/>
    <numFmt numFmtId="44" formatCode="_ &quot;￥&quot;* #,##0.00_ ;_ &quot;￥&quot;* \-#,##0.00_ ;_ &quot;￥&quot;* &quot;-&quot;??_ ;_ @_ "/>
  </numFmts>
  <fonts count="28">
    <font>
      <sz val="11"/>
      <color theme="1"/>
      <name val="宋体"/>
      <charset val="134"/>
      <scheme val="minor"/>
    </font>
    <font>
      <sz val="12"/>
      <name val="等线"/>
      <charset val="134"/>
    </font>
    <font>
      <b/>
      <sz val="12"/>
      <name val="等线"/>
      <charset val="134"/>
    </font>
    <font>
      <b/>
      <sz val="26"/>
      <name val="等线"/>
      <charset val="134"/>
    </font>
    <font>
      <b/>
      <sz val="12"/>
      <color rgb="FF555555"/>
      <name val="等线"/>
      <charset val="134"/>
    </font>
    <font>
      <sz val="12"/>
      <name val="仿宋_GB2312"/>
      <charset val="134"/>
    </font>
    <font>
      <sz val="12"/>
      <color theme="1"/>
      <name val="等线"/>
      <charset val="134"/>
    </font>
    <font>
      <sz val="12"/>
      <name val="宋体"/>
      <charset val="134"/>
      <scheme val="minor"/>
    </font>
    <font>
      <sz val="12"/>
      <color rgb="FF000000"/>
      <name val="等线"/>
      <charset val="134"/>
    </font>
    <font>
      <sz val="11"/>
      <color theme="1"/>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sz val="11"/>
      <color rgb="FF9C0006"/>
      <name val="宋体"/>
      <charset val="0"/>
      <scheme val="minor"/>
    </font>
    <font>
      <sz val="11"/>
      <color rgb="FFFF0000"/>
      <name val="宋体"/>
      <charset val="0"/>
      <scheme val="minor"/>
    </font>
    <font>
      <sz val="11"/>
      <color theme="0"/>
      <name val="宋体"/>
      <charset val="0"/>
      <scheme val="minor"/>
    </font>
    <font>
      <b/>
      <sz val="11"/>
      <color theme="1"/>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sz val="11"/>
      <color rgb="FF9C6500"/>
      <name val="宋体"/>
      <charset val="0"/>
      <scheme val="minor"/>
    </font>
    <font>
      <b/>
      <sz val="11"/>
      <color rgb="FF3F3F3F"/>
      <name val="宋体"/>
      <charset val="0"/>
      <scheme val="minor"/>
    </font>
    <font>
      <i/>
      <sz val="11"/>
      <color rgb="FF7F7F7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E4E8EF"/>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theme="4"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rgb="FFA5A5A5"/>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6" borderId="0" applyNumberFormat="0" applyBorder="0" applyAlignment="0" applyProtection="0">
      <alignment vertical="center"/>
    </xf>
    <xf numFmtId="0" fontId="10"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4"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6" fillId="1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3" borderId="12" applyNumberFormat="0" applyFont="0" applyAlignment="0" applyProtection="0">
      <alignment vertical="center"/>
    </xf>
    <xf numFmtId="0" fontId="16" fillId="18" borderId="0" applyNumberFormat="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7" applyNumberFormat="0" applyFill="0" applyAlignment="0" applyProtection="0">
      <alignment vertical="center"/>
    </xf>
    <xf numFmtId="0" fontId="13" fillId="0" borderId="7" applyNumberFormat="0" applyFill="0" applyAlignment="0" applyProtection="0">
      <alignment vertical="center"/>
    </xf>
    <xf numFmtId="0" fontId="16" fillId="11" borderId="0" applyNumberFormat="0" applyBorder="0" applyAlignment="0" applyProtection="0">
      <alignment vertical="center"/>
    </xf>
    <xf numFmtId="0" fontId="23" fillId="0" borderId="11" applyNumberFormat="0" applyFill="0" applyAlignment="0" applyProtection="0">
      <alignment vertical="center"/>
    </xf>
    <xf numFmtId="0" fontId="16" fillId="30" borderId="0" applyNumberFormat="0" applyBorder="0" applyAlignment="0" applyProtection="0">
      <alignment vertical="center"/>
    </xf>
    <xf numFmtId="0" fontId="26" fillId="8" borderId="13" applyNumberFormat="0" applyAlignment="0" applyProtection="0">
      <alignment vertical="center"/>
    </xf>
    <xf numFmtId="0" fontId="12" fillId="8" borderId="6" applyNumberFormat="0" applyAlignment="0" applyProtection="0">
      <alignment vertical="center"/>
    </xf>
    <xf numFmtId="0" fontId="18" fillId="21" borderId="9" applyNumberFormat="0" applyAlignment="0" applyProtection="0">
      <alignment vertical="center"/>
    </xf>
    <xf numFmtId="0" fontId="9" fillId="31" borderId="0" applyNumberFormat="0" applyBorder="0" applyAlignment="0" applyProtection="0">
      <alignment vertical="center"/>
    </xf>
    <xf numFmtId="0" fontId="16" fillId="20" borderId="0" applyNumberFormat="0" applyBorder="0" applyAlignment="0" applyProtection="0">
      <alignment vertical="center"/>
    </xf>
    <xf numFmtId="0" fontId="21" fillId="0" borderId="10" applyNumberFormat="0" applyFill="0" applyAlignment="0" applyProtection="0">
      <alignment vertical="center"/>
    </xf>
    <xf numFmtId="0" fontId="17" fillId="0" borderId="8" applyNumberFormat="0" applyFill="0" applyAlignment="0" applyProtection="0">
      <alignment vertical="center"/>
    </xf>
    <xf numFmtId="0" fontId="11" fillId="7" borderId="0" applyNumberFormat="0" applyBorder="0" applyAlignment="0" applyProtection="0">
      <alignment vertical="center"/>
    </xf>
    <xf numFmtId="0" fontId="25" fillId="26" borderId="0" applyNumberFormat="0" applyBorder="0" applyAlignment="0" applyProtection="0">
      <alignment vertical="center"/>
    </xf>
    <xf numFmtId="0" fontId="9" fillId="13" borderId="0" applyNumberFormat="0" applyBorder="0" applyAlignment="0" applyProtection="0">
      <alignment vertical="center"/>
    </xf>
    <xf numFmtId="0" fontId="16" fillId="10" borderId="0" applyNumberFormat="0" applyBorder="0" applyAlignment="0" applyProtection="0">
      <alignment vertical="center"/>
    </xf>
    <xf numFmtId="0" fontId="9" fillId="22" borderId="0" applyNumberFormat="0" applyBorder="0" applyAlignment="0" applyProtection="0">
      <alignment vertical="center"/>
    </xf>
    <xf numFmtId="0" fontId="9" fillId="5" borderId="0" applyNumberFormat="0" applyBorder="0" applyAlignment="0" applyProtection="0">
      <alignment vertical="center"/>
    </xf>
    <xf numFmtId="0" fontId="9" fillId="25" borderId="0" applyNumberFormat="0" applyBorder="0" applyAlignment="0" applyProtection="0">
      <alignment vertical="center"/>
    </xf>
    <xf numFmtId="0" fontId="9" fillId="4" borderId="0" applyNumberFormat="0" applyBorder="0" applyAlignment="0" applyProtection="0">
      <alignment vertical="center"/>
    </xf>
    <xf numFmtId="0" fontId="16" fillId="29" borderId="0" applyNumberFormat="0" applyBorder="0" applyAlignment="0" applyProtection="0">
      <alignment vertical="center"/>
    </xf>
    <xf numFmtId="0" fontId="16" fillId="12" borderId="0" applyNumberFormat="0" applyBorder="0" applyAlignment="0" applyProtection="0">
      <alignment vertical="center"/>
    </xf>
    <xf numFmtId="0" fontId="9" fillId="17" borderId="0" applyNumberFormat="0" applyBorder="0" applyAlignment="0" applyProtection="0">
      <alignment vertical="center"/>
    </xf>
    <xf numFmtId="0" fontId="9" fillId="33" borderId="0" applyNumberFormat="0" applyBorder="0" applyAlignment="0" applyProtection="0">
      <alignment vertical="center"/>
    </xf>
    <xf numFmtId="0" fontId="16" fillId="28" borderId="0" applyNumberFormat="0" applyBorder="0" applyAlignment="0" applyProtection="0">
      <alignment vertical="center"/>
    </xf>
    <xf numFmtId="0" fontId="9" fillId="24" borderId="0" applyNumberFormat="0" applyBorder="0" applyAlignment="0" applyProtection="0">
      <alignment vertical="center"/>
    </xf>
    <xf numFmtId="0" fontId="16" fillId="15" borderId="0" applyNumberFormat="0" applyBorder="0" applyAlignment="0" applyProtection="0">
      <alignment vertical="center"/>
    </xf>
    <xf numFmtId="0" fontId="16" fillId="32" borderId="0" applyNumberFormat="0" applyBorder="0" applyAlignment="0" applyProtection="0">
      <alignment vertical="center"/>
    </xf>
    <xf numFmtId="0" fontId="9" fillId="27" borderId="0" applyNumberFormat="0" applyBorder="0" applyAlignment="0" applyProtection="0">
      <alignment vertical="center"/>
    </xf>
    <xf numFmtId="0" fontId="16" fillId="34"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2" fillId="2" borderId="0" xfId="0" applyFont="1" applyFill="1" applyAlignment="1">
      <alignment horizontal="left" vertical="center"/>
    </xf>
    <xf numFmtId="0" fontId="4" fillId="3"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0" xfId="0" applyFont="1" applyFill="1" applyAlignment="1">
      <alignment horizontal="justify" vertical="center"/>
    </xf>
    <xf numFmtId="176" fontId="5"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2" xfId="0" applyFont="1" applyFill="1" applyBorder="1" applyAlignment="1">
      <alignment horizontal="left" vertical="center" wrapText="1"/>
    </xf>
    <xf numFmtId="176" fontId="5"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7"/>
  <sheetViews>
    <sheetView tabSelected="1" topLeftCell="E7" workbookViewId="0">
      <selection activeCell="M11" sqref="M11"/>
    </sheetView>
  </sheetViews>
  <sheetFormatPr defaultColWidth="9" defaultRowHeight="15.75"/>
  <cols>
    <col min="1" max="1" width="9" style="1"/>
    <col min="2" max="2" width="12" style="1" customWidth="1"/>
    <col min="3" max="3" width="9" style="1"/>
    <col min="4" max="4" width="11.7" style="1" customWidth="1"/>
    <col min="5" max="5" width="24.75" style="1" customWidth="1"/>
    <col min="6" max="6" width="13.7" style="1" customWidth="1"/>
    <col min="7" max="7" width="9" style="1"/>
    <col min="8" max="9" width="11.325" style="1" customWidth="1"/>
    <col min="10" max="10" width="15.2916666666667" style="1" customWidth="1"/>
    <col min="11" max="12" width="9" style="1"/>
    <col min="13" max="13" width="36.4" style="1" customWidth="1"/>
    <col min="14" max="14" width="12" style="1" customWidth="1"/>
    <col min="15" max="15" width="38.0583333333333" style="1" customWidth="1"/>
    <col min="16" max="16" width="9" style="1"/>
    <col min="17" max="17" width="9.5" style="1" customWidth="1"/>
    <col min="18" max="18" width="10.375" style="2" customWidth="1"/>
    <col min="19" max="19" width="10.875" style="1" customWidth="1"/>
    <col min="20" max="16383" width="9" style="1"/>
  </cols>
  <sheetData>
    <row r="1" s="1" customFormat="1" ht="47" customHeight="1" spans="1:19">
      <c r="A1" s="4" t="s">
        <v>0</v>
      </c>
      <c r="B1" s="5"/>
      <c r="C1" s="5"/>
      <c r="D1" s="5"/>
      <c r="E1" s="5"/>
      <c r="F1" s="5"/>
      <c r="G1" s="5"/>
      <c r="H1" s="5"/>
      <c r="I1" s="5"/>
      <c r="J1" s="5"/>
      <c r="K1" s="5"/>
      <c r="L1" s="5"/>
      <c r="M1" s="5"/>
      <c r="N1" s="5"/>
      <c r="O1" s="5"/>
      <c r="P1" s="5"/>
      <c r="Q1" s="5"/>
      <c r="R1" s="5"/>
      <c r="S1" s="5"/>
    </row>
    <row r="2" s="1" customFormat="1" ht="27" customHeight="1" spans="1:18">
      <c r="A2" s="6" t="s">
        <v>1</v>
      </c>
      <c r="B2" s="6"/>
      <c r="C2" s="6"/>
      <c r="D2" s="6"/>
      <c r="E2" s="6"/>
      <c r="F2" s="6"/>
      <c r="G2" s="6"/>
      <c r="H2" s="6"/>
      <c r="I2" s="6"/>
      <c r="J2" s="6"/>
      <c r="K2" s="5"/>
      <c r="L2" s="5"/>
      <c r="M2" s="6"/>
      <c r="N2" s="5"/>
      <c r="O2" s="5"/>
      <c r="P2" s="5"/>
      <c r="Q2" s="5"/>
      <c r="R2" s="5"/>
    </row>
    <row r="3" s="1" customFormat="1" ht="34" customHeight="1" spans="1:19">
      <c r="A3" s="7" t="s">
        <v>2</v>
      </c>
      <c r="B3" s="7" t="s">
        <v>3</v>
      </c>
      <c r="C3" s="7" t="s">
        <v>4</v>
      </c>
      <c r="D3" s="7" t="s">
        <v>5</v>
      </c>
      <c r="E3" s="7" t="s">
        <v>6</v>
      </c>
      <c r="F3" s="7" t="s">
        <v>7</v>
      </c>
      <c r="G3" s="7" t="s">
        <v>6</v>
      </c>
      <c r="H3" s="7" t="s">
        <v>8</v>
      </c>
      <c r="I3" s="7" t="s">
        <v>9</v>
      </c>
      <c r="J3" s="7" t="s">
        <v>10</v>
      </c>
      <c r="K3" s="8" t="s">
        <v>11</v>
      </c>
      <c r="L3" s="8" t="s">
        <v>12</v>
      </c>
      <c r="M3" s="7" t="s">
        <v>13</v>
      </c>
      <c r="N3" s="7" t="s">
        <v>14</v>
      </c>
      <c r="O3" s="7" t="s">
        <v>15</v>
      </c>
      <c r="P3" s="7" t="s">
        <v>16</v>
      </c>
      <c r="Q3" s="7" t="s">
        <v>17</v>
      </c>
      <c r="R3" s="7" t="s">
        <v>18</v>
      </c>
      <c r="S3" s="9" t="s">
        <v>19</v>
      </c>
    </row>
    <row r="4" s="2" customFormat="1" ht="126" spans="1:19">
      <c r="A4" s="8"/>
      <c r="B4" s="8" t="s">
        <v>20</v>
      </c>
      <c r="C4" s="8" t="s">
        <v>21</v>
      </c>
      <c r="D4" s="8"/>
      <c r="E4" s="8" t="s">
        <v>22</v>
      </c>
      <c r="F4" s="8"/>
      <c r="G4" s="8" t="s">
        <v>23</v>
      </c>
      <c r="H4" s="8" t="s">
        <v>24</v>
      </c>
      <c r="I4" s="8"/>
      <c r="J4" s="8" t="s">
        <v>25</v>
      </c>
      <c r="K4" s="8"/>
      <c r="L4" s="8"/>
      <c r="M4" s="8"/>
      <c r="N4" s="8" t="s">
        <v>26</v>
      </c>
      <c r="O4" s="8"/>
      <c r="P4" s="8"/>
      <c r="Q4" s="8"/>
      <c r="R4" s="8"/>
      <c r="S4" s="8"/>
    </row>
    <row r="5" s="1" customFormat="1" ht="47.25" spans="1:19">
      <c r="A5" s="9">
        <v>1</v>
      </c>
      <c r="B5" s="9">
        <v>2023</v>
      </c>
      <c r="C5" s="8" t="s">
        <v>27</v>
      </c>
      <c r="D5" s="8" t="s">
        <v>28</v>
      </c>
      <c r="E5" s="8" t="s">
        <v>29</v>
      </c>
      <c r="F5" s="8" t="s">
        <v>30</v>
      </c>
      <c r="G5" s="8" t="s">
        <v>31</v>
      </c>
      <c r="H5" s="10">
        <v>134</v>
      </c>
      <c r="I5" s="10">
        <v>127.58</v>
      </c>
      <c r="J5" s="17">
        <v>51.03</v>
      </c>
      <c r="K5" s="8">
        <v>30</v>
      </c>
      <c r="L5" s="8">
        <f>(J5-K5)</f>
        <v>21.03</v>
      </c>
      <c r="M5" s="18" t="s">
        <v>32</v>
      </c>
      <c r="N5" s="9" t="s">
        <v>33</v>
      </c>
      <c r="O5" s="18" t="s">
        <v>34</v>
      </c>
      <c r="P5" s="8" t="s">
        <v>35</v>
      </c>
      <c r="Q5" s="8" t="s">
        <v>35</v>
      </c>
      <c r="R5" s="8" t="s">
        <v>35</v>
      </c>
      <c r="S5" s="9"/>
    </row>
    <row r="6" s="1" customFormat="1" ht="63" spans="1:19">
      <c r="A6" s="9">
        <v>2</v>
      </c>
      <c r="B6" s="9">
        <v>2023</v>
      </c>
      <c r="C6" s="8" t="s">
        <v>27</v>
      </c>
      <c r="D6" s="11" t="s">
        <v>36</v>
      </c>
      <c r="E6" s="8" t="s">
        <v>29</v>
      </c>
      <c r="F6" s="11" t="s">
        <v>37</v>
      </c>
      <c r="G6" s="8" t="s">
        <v>31</v>
      </c>
      <c r="H6" s="10">
        <v>105</v>
      </c>
      <c r="I6" s="10">
        <v>91.23</v>
      </c>
      <c r="J6" s="17">
        <v>36.49</v>
      </c>
      <c r="K6" s="17">
        <v>25</v>
      </c>
      <c r="L6" s="8">
        <f t="shared" ref="L6:L14" si="0">(J6-K6)</f>
        <v>11.49</v>
      </c>
      <c r="M6" s="19" t="s">
        <v>38</v>
      </c>
      <c r="N6" s="9" t="s">
        <v>33</v>
      </c>
      <c r="O6" s="20" t="s">
        <v>39</v>
      </c>
      <c r="P6" s="8" t="s">
        <v>35</v>
      </c>
      <c r="Q6" s="8" t="s">
        <v>35</v>
      </c>
      <c r="R6" s="8" t="s">
        <v>35</v>
      </c>
      <c r="S6" s="9"/>
    </row>
    <row r="7" s="1" customFormat="1" ht="47.25" spans="1:19">
      <c r="A7" s="9">
        <v>3</v>
      </c>
      <c r="B7" s="9">
        <v>2023</v>
      </c>
      <c r="C7" s="8" t="s">
        <v>27</v>
      </c>
      <c r="D7" s="11" t="s">
        <v>40</v>
      </c>
      <c r="E7" s="8" t="s">
        <v>41</v>
      </c>
      <c r="F7" s="11" t="s">
        <v>42</v>
      </c>
      <c r="G7" s="8" t="s">
        <v>43</v>
      </c>
      <c r="H7" s="10">
        <v>283</v>
      </c>
      <c r="I7" s="10">
        <v>138.88</v>
      </c>
      <c r="J7" s="17">
        <v>55.55</v>
      </c>
      <c r="K7" s="11">
        <v>30</v>
      </c>
      <c r="L7" s="8">
        <f t="shared" si="0"/>
        <v>25.55</v>
      </c>
      <c r="M7" s="19" t="s">
        <v>44</v>
      </c>
      <c r="N7" s="9" t="s">
        <v>33</v>
      </c>
      <c r="O7" s="20" t="s">
        <v>45</v>
      </c>
      <c r="P7" s="8" t="s">
        <v>35</v>
      </c>
      <c r="Q7" s="8" t="s">
        <v>35</v>
      </c>
      <c r="R7" s="8" t="s">
        <v>35</v>
      </c>
      <c r="S7" s="9"/>
    </row>
    <row r="8" s="1" customFormat="1" ht="31.5" spans="1:19">
      <c r="A8" s="9">
        <v>4</v>
      </c>
      <c r="B8" s="9">
        <v>2023</v>
      </c>
      <c r="C8" s="8" t="s">
        <v>27</v>
      </c>
      <c r="D8" s="8" t="s">
        <v>46</v>
      </c>
      <c r="E8" s="8" t="s">
        <v>47</v>
      </c>
      <c r="F8" s="8" t="s">
        <v>48</v>
      </c>
      <c r="G8" s="8" t="s">
        <v>43</v>
      </c>
      <c r="H8" s="10">
        <v>110</v>
      </c>
      <c r="I8" s="10">
        <v>60.88</v>
      </c>
      <c r="J8" s="21">
        <v>24.35</v>
      </c>
      <c r="K8" s="22">
        <v>10</v>
      </c>
      <c r="L8" s="8">
        <f t="shared" si="0"/>
        <v>14.35</v>
      </c>
      <c r="M8" s="18" t="s">
        <v>49</v>
      </c>
      <c r="N8" s="9" t="s">
        <v>33</v>
      </c>
      <c r="O8" s="18" t="s">
        <v>50</v>
      </c>
      <c r="P8" s="8" t="s">
        <v>35</v>
      </c>
      <c r="Q8" s="8" t="s">
        <v>35</v>
      </c>
      <c r="R8" s="8" t="s">
        <v>35</v>
      </c>
      <c r="S8" s="9"/>
    </row>
    <row r="9" s="1" customFormat="1" ht="63" spans="1:19">
      <c r="A9" s="9">
        <v>5</v>
      </c>
      <c r="B9" s="9">
        <v>2023</v>
      </c>
      <c r="C9" s="8" t="s">
        <v>27</v>
      </c>
      <c r="D9" s="8" t="s">
        <v>51</v>
      </c>
      <c r="E9" s="8" t="s">
        <v>52</v>
      </c>
      <c r="F9" s="8" t="s">
        <v>53</v>
      </c>
      <c r="G9" s="8" t="s">
        <v>31</v>
      </c>
      <c r="H9" s="10">
        <v>75</v>
      </c>
      <c r="I9" s="10">
        <v>78.01</v>
      </c>
      <c r="J9" s="17">
        <v>31.2</v>
      </c>
      <c r="K9" s="8">
        <v>15</v>
      </c>
      <c r="L9" s="8">
        <f t="shared" si="0"/>
        <v>16.2</v>
      </c>
      <c r="M9" s="18" t="s">
        <v>54</v>
      </c>
      <c r="N9" s="9" t="s">
        <v>33</v>
      </c>
      <c r="O9" s="18" t="s">
        <v>55</v>
      </c>
      <c r="P9" s="8" t="s">
        <v>35</v>
      </c>
      <c r="Q9" s="8" t="s">
        <v>35</v>
      </c>
      <c r="R9" s="8" t="s">
        <v>35</v>
      </c>
      <c r="S9" s="9"/>
    </row>
    <row r="10" s="1" customFormat="1" ht="47.25" spans="1:19">
      <c r="A10" s="9">
        <v>6</v>
      </c>
      <c r="B10" s="9">
        <v>2023</v>
      </c>
      <c r="C10" s="8" t="s">
        <v>27</v>
      </c>
      <c r="D10" s="8" t="s">
        <v>56</v>
      </c>
      <c r="E10" s="8" t="s">
        <v>47</v>
      </c>
      <c r="F10" s="8" t="s">
        <v>57</v>
      </c>
      <c r="G10" s="8" t="s">
        <v>43</v>
      </c>
      <c r="H10" s="10">
        <v>42.5</v>
      </c>
      <c r="I10" s="10">
        <v>19.01</v>
      </c>
      <c r="J10" s="17">
        <v>7.6</v>
      </c>
      <c r="K10" s="8">
        <v>5</v>
      </c>
      <c r="L10" s="8">
        <f t="shared" si="0"/>
        <v>2.6</v>
      </c>
      <c r="M10" s="20" t="s">
        <v>58</v>
      </c>
      <c r="N10" s="9" t="s">
        <v>33</v>
      </c>
      <c r="O10" s="18" t="s">
        <v>59</v>
      </c>
      <c r="P10" s="8" t="s">
        <v>35</v>
      </c>
      <c r="Q10" s="8" t="s">
        <v>35</v>
      </c>
      <c r="R10" s="8" t="s">
        <v>35</v>
      </c>
      <c r="S10" s="9"/>
    </row>
    <row r="11" s="1" customFormat="1" ht="110.25" spans="1:19">
      <c r="A11" s="9">
        <v>7</v>
      </c>
      <c r="B11" s="9">
        <v>2023</v>
      </c>
      <c r="C11" s="8" t="s">
        <v>27</v>
      </c>
      <c r="D11" s="8" t="s">
        <v>60</v>
      </c>
      <c r="E11" s="8" t="s">
        <v>47</v>
      </c>
      <c r="F11" s="8" t="s">
        <v>61</v>
      </c>
      <c r="G11" s="8" t="s">
        <v>31</v>
      </c>
      <c r="H11" s="10">
        <v>215</v>
      </c>
      <c r="I11" s="10">
        <v>145.27</v>
      </c>
      <c r="J11" s="17">
        <v>58.1</v>
      </c>
      <c r="K11" s="8">
        <v>20</v>
      </c>
      <c r="L11" s="8">
        <f t="shared" si="0"/>
        <v>38.1</v>
      </c>
      <c r="M11" s="18" t="s">
        <v>62</v>
      </c>
      <c r="N11" s="9" t="s">
        <v>63</v>
      </c>
      <c r="O11" s="18" t="s">
        <v>64</v>
      </c>
      <c r="P11" s="8" t="s">
        <v>35</v>
      </c>
      <c r="Q11" s="8" t="s">
        <v>35</v>
      </c>
      <c r="R11" s="8" t="s">
        <v>35</v>
      </c>
      <c r="S11" s="9"/>
    </row>
    <row r="12" s="1" customFormat="1" ht="78.75" spans="1:19">
      <c r="A12" s="9">
        <v>8</v>
      </c>
      <c r="B12" s="9">
        <v>2023</v>
      </c>
      <c r="C12" s="8" t="s">
        <v>27</v>
      </c>
      <c r="D12" s="11" t="s">
        <v>65</v>
      </c>
      <c r="E12" s="8" t="s">
        <v>41</v>
      </c>
      <c r="F12" s="11" t="s">
        <v>66</v>
      </c>
      <c r="G12" s="8" t="s">
        <v>31</v>
      </c>
      <c r="H12" s="10">
        <v>210</v>
      </c>
      <c r="I12" s="10">
        <v>211.81</v>
      </c>
      <c r="J12" s="17">
        <v>84.72</v>
      </c>
      <c r="K12" s="11">
        <v>45</v>
      </c>
      <c r="L12" s="8">
        <f t="shared" si="0"/>
        <v>39.72</v>
      </c>
      <c r="M12" s="23" t="s">
        <v>67</v>
      </c>
      <c r="N12" s="9" t="s">
        <v>63</v>
      </c>
      <c r="O12" s="20" t="s">
        <v>68</v>
      </c>
      <c r="P12" s="8" t="s">
        <v>35</v>
      </c>
      <c r="Q12" s="8" t="s">
        <v>35</v>
      </c>
      <c r="R12" s="8" t="s">
        <v>69</v>
      </c>
      <c r="S12" s="9"/>
    </row>
    <row r="13" s="1" customFormat="1" ht="63" spans="1:19">
      <c r="A13" s="9">
        <v>9</v>
      </c>
      <c r="B13" s="9">
        <v>2023</v>
      </c>
      <c r="C13" s="8" t="s">
        <v>27</v>
      </c>
      <c r="D13" s="8" t="s">
        <v>70</v>
      </c>
      <c r="E13" s="8" t="s">
        <v>29</v>
      </c>
      <c r="F13" s="8" t="s">
        <v>71</v>
      </c>
      <c r="G13" s="8" t="s">
        <v>31</v>
      </c>
      <c r="H13" s="10">
        <v>106</v>
      </c>
      <c r="I13" s="10">
        <v>231.51</v>
      </c>
      <c r="J13" s="17">
        <v>92.6</v>
      </c>
      <c r="K13" s="8">
        <v>0</v>
      </c>
      <c r="L13" s="8">
        <f t="shared" si="0"/>
        <v>92.6</v>
      </c>
      <c r="M13" s="18" t="s">
        <v>72</v>
      </c>
      <c r="N13" s="9" t="s">
        <v>63</v>
      </c>
      <c r="O13" s="18" t="s">
        <v>73</v>
      </c>
      <c r="P13" s="8" t="s">
        <v>35</v>
      </c>
      <c r="Q13" s="8" t="s">
        <v>35</v>
      </c>
      <c r="R13" s="8" t="s">
        <v>69</v>
      </c>
      <c r="S13" s="9"/>
    </row>
    <row r="14" s="1" customFormat="1" ht="110.25" spans="1:19">
      <c r="A14" s="9">
        <v>10</v>
      </c>
      <c r="B14" s="9">
        <v>2023</v>
      </c>
      <c r="C14" s="8" t="s">
        <v>27</v>
      </c>
      <c r="D14" s="8" t="s">
        <v>74</v>
      </c>
      <c r="E14" s="8" t="s">
        <v>29</v>
      </c>
      <c r="F14" s="8" t="s">
        <v>75</v>
      </c>
      <c r="G14" s="8" t="s">
        <v>31</v>
      </c>
      <c r="H14" s="10">
        <v>210</v>
      </c>
      <c r="I14" s="10"/>
      <c r="J14" s="17">
        <v>71</v>
      </c>
      <c r="K14" s="22">
        <v>0</v>
      </c>
      <c r="L14" s="8">
        <v>30</v>
      </c>
      <c r="M14" s="18" t="s">
        <v>76</v>
      </c>
      <c r="N14" s="9" t="s">
        <v>63</v>
      </c>
      <c r="O14" s="18" t="s">
        <v>73</v>
      </c>
      <c r="P14" s="8" t="s">
        <v>69</v>
      </c>
      <c r="Q14" s="8" t="s">
        <v>69</v>
      </c>
      <c r="R14" s="8" t="s">
        <v>69</v>
      </c>
      <c r="S14" s="8" t="s">
        <v>77</v>
      </c>
    </row>
    <row r="15" s="3" customFormat="1" spans="1:19">
      <c r="A15" s="12" t="s">
        <v>78</v>
      </c>
      <c r="B15" s="13"/>
      <c r="C15" s="13"/>
      <c r="D15" s="13"/>
      <c r="E15" s="13"/>
      <c r="F15" s="14"/>
      <c r="G15" s="13"/>
      <c r="H15" s="15">
        <f>SUM(H5:H14)</f>
        <v>1490.5</v>
      </c>
      <c r="I15" s="15">
        <f>SUM(I5:I14)</f>
        <v>1104.18</v>
      </c>
      <c r="J15" s="15">
        <f>SUM(J5:J14)</f>
        <v>512.64</v>
      </c>
      <c r="K15" s="15">
        <f>SUM(K5:K14)</f>
        <v>180</v>
      </c>
      <c r="L15" s="15">
        <f>SUM(L5:L14)</f>
        <v>291.64</v>
      </c>
      <c r="M15" s="15"/>
      <c r="N15" s="15"/>
      <c r="O15" s="15"/>
      <c r="P15" s="15"/>
      <c r="Q15" s="15"/>
      <c r="R15" s="24"/>
      <c r="S15" s="15"/>
    </row>
    <row r="16" s="1" customFormat="1" spans="1:18">
      <c r="A16" s="16" t="s">
        <v>79</v>
      </c>
      <c r="B16" s="16"/>
      <c r="C16" s="16"/>
      <c r="D16" s="16"/>
      <c r="E16" s="16"/>
      <c r="F16" s="16"/>
      <c r="G16" s="16"/>
      <c r="H16" s="16"/>
      <c r="I16" s="16"/>
      <c r="J16" s="16"/>
      <c r="K16" s="16"/>
      <c r="L16" s="16"/>
      <c r="M16" s="16"/>
      <c r="N16" s="16"/>
      <c r="O16" s="16"/>
      <c r="P16" s="16"/>
      <c r="Q16" s="16"/>
      <c r="R16" s="16"/>
    </row>
    <row r="17" s="1" customFormat="1" ht="47" customHeight="1" spans="1:18">
      <c r="A17" s="16"/>
      <c r="B17" s="16"/>
      <c r="C17" s="16"/>
      <c r="D17" s="16"/>
      <c r="E17" s="16"/>
      <c r="F17" s="16"/>
      <c r="G17" s="16"/>
      <c r="H17" s="16"/>
      <c r="I17" s="16"/>
      <c r="J17" s="16"/>
      <c r="K17" s="16"/>
      <c r="L17" s="16"/>
      <c r="M17" s="16"/>
      <c r="N17" s="16"/>
      <c r="O17" s="16"/>
      <c r="P17" s="16"/>
      <c r="Q17" s="16"/>
      <c r="R17" s="16"/>
    </row>
  </sheetData>
  <mergeCells count="4">
    <mergeCell ref="A1:S1"/>
    <mergeCell ref="A2:M2"/>
    <mergeCell ref="A15:F15"/>
    <mergeCell ref="A16:R17"/>
  </mergeCells>
  <pageMargins left="0.550694444444444" right="0.354166666666667" top="0.432638888888889" bottom="0.393055555555556" header="0.393055555555556" footer="0.5"/>
  <pageSetup paperSize="9" scale="51" fitToHeight="0" orientation="landscape"/>
  <headerFooter/>
</worksheet>
</file>

<file path=docProps/app.xml><?xml version="1.0" encoding="utf-8"?>
<Properties xmlns="http://schemas.openxmlformats.org/officeDocument/2006/extended-properties" xmlns:vt="http://schemas.openxmlformats.org/officeDocument/2006/docPropsVTypes">
  <Company>市委办</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windows</cp:lastModifiedBy>
  <dcterms:created xsi:type="dcterms:W3CDTF">2024-03-25T03:01:00Z</dcterms:created>
  <dcterms:modified xsi:type="dcterms:W3CDTF">2024-03-25T09:27:18Z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