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<sst xmlns="http://schemas.openxmlformats.org/spreadsheetml/2006/main" count="21" uniqueCount="18">
  <si>
    <t>附件4</t>
  </si>
  <si>
    <t xml:space="preserve">     翁源县2020年社会保险基金预算收支执行情况总表         </t>
  </si>
  <si>
    <t>单位：万元</t>
  </si>
  <si>
    <t>项  目</t>
  </si>
  <si>
    <t>上年结余</t>
  </si>
  <si>
    <t>2020年收入预计完成情况</t>
  </si>
  <si>
    <t>2020年支出预计完成情况</t>
  </si>
  <si>
    <t>2020年当年收支结余</t>
  </si>
  <si>
    <t>本年累计结余</t>
  </si>
  <si>
    <t>备注</t>
  </si>
  <si>
    <t>预算数</t>
  </si>
  <si>
    <t>预计完成数</t>
  </si>
  <si>
    <t>完成预算的%</t>
  </si>
  <si>
    <t>一、城乡居民基本养老保险</t>
  </si>
  <si>
    <t>二、职业年金</t>
  </si>
  <si>
    <t>三、改革后机关事业单位基本养老保险</t>
  </si>
  <si>
    <t>四、改革前机关事业单位基本养老保险</t>
  </si>
  <si>
    <t>合计</t>
  </si>
</sst>
</file>

<file path=xl/styles.xml><?xml version="1.0" encoding="utf-8"?>
<styleSheet xmlns="http://schemas.openxmlformats.org/spreadsheetml/2006/main">
  <numFmts count="5">
    <numFmt numFmtId="176" formatCode="_ * #,##0.00_ ;_ * \-#,##0.00_ ;_ * &quot;-&quot;??.00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7">
    <font>
      <sz val="11"/>
      <color theme="1"/>
      <name val="宋体"/>
      <charset val="134"/>
      <scheme val="minor"/>
    </font>
    <font>
      <sz val="12"/>
      <name val="宋体"/>
      <charset val="134"/>
    </font>
    <font>
      <b/>
      <sz val="24"/>
      <name val="宋体"/>
      <charset val="134"/>
    </font>
    <font>
      <b/>
      <sz val="16"/>
      <name val="宋体"/>
      <charset val="134"/>
    </font>
    <font>
      <sz val="20"/>
      <name val="宋体"/>
      <charset val="134"/>
    </font>
    <font>
      <b/>
      <sz val="12"/>
      <name val="宋体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23" fillId="2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5" borderId="12" applyNumberFormat="0" applyFont="0" applyAlignment="0" applyProtection="0">
      <alignment vertical="center"/>
    </xf>
    <xf numFmtId="0" fontId="16" fillId="2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3" fillId="0" borderId="14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14" borderId="11" applyNumberFormat="0" applyAlignment="0" applyProtection="0">
      <alignment vertical="center"/>
    </xf>
    <xf numFmtId="0" fontId="24" fillId="14" borderId="15" applyNumberFormat="0" applyAlignment="0" applyProtection="0">
      <alignment vertical="center"/>
    </xf>
    <xf numFmtId="0" fontId="9" fillId="5" borderId="9" applyNumberFormat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25" fillId="0" borderId="16" applyNumberFormat="0" applyFill="0" applyAlignment="0" applyProtection="0">
      <alignment vertical="center"/>
    </xf>
    <xf numFmtId="0" fontId="19" fillId="0" borderId="13" applyNumberFormat="0" applyFill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8" fillId="7" borderId="0" applyNumberFormat="0" applyBorder="0" applyAlignment="0" applyProtection="0">
      <alignment vertical="center"/>
    </xf>
    <xf numFmtId="0" fontId="16" fillId="19" borderId="0" applyNumberFormat="0" applyBorder="0" applyAlignment="0" applyProtection="0">
      <alignment vertical="center"/>
    </xf>
    <xf numFmtId="0" fontId="1" fillId="0" borderId="0"/>
  </cellStyleXfs>
  <cellXfs count="31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3" fillId="0" borderId="0" xfId="49" applyFont="1" applyFill="1" applyProtection="1">
      <protection locked="0"/>
    </xf>
    <xf numFmtId="0" fontId="4" fillId="0" borderId="0" xfId="0" applyFont="1" applyFill="1" applyBorder="1" applyAlignment="1">
      <alignment vertical="center"/>
    </xf>
    <xf numFmtId="31" fontId="1" fillId="0" borderId="0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3" fontId="5" fillId="0" borderId="2" xfId="0" applyNumberFormat="1" applyFont="1" applyFill="1" applyBorder="1" applyAlignment="1">
      <alignment horizontal="center" vertical="center"/>
    </xf>
    <xf numFmtId="43" fontId="5" fillId="0" borderId="1" xfId="0" applyNumberFormat="1" applyFont="1" applyFill="1" applyBorder="1" applyAlignment="1">
      <alignment horizontal="center" vertical="center"/>
    </xf>
    <xf numFmtId="43" fontId="5" fillId="0" borderId="3" xfId="0" applyNumberFormat="1" applyFont="1" applyFill="1" applyBorder="1" applyAlignment="1">
      <alignment horizontal="center" vertical="center"/>
    </xf>
    <xf numFmtId="43" fontId="5" fillId="0" borderId="4" xfId="0" applyNumberFormat="1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43" fontId="5" fillId="0" borderId="6" xfId="0" applyNumberFormat="1" applyFont="1" applyFill="1" applyBorder="1" applyAlignment="1">
      <alignment horizontal="center" vertical="center"/>
    </xf>
    <xf numFmtId="43" fontId="5" fillId="0" borderId="5" xfId="0" applyNumberFormat="1" applyFont="1" applyFill="1" applyBorder="1" applyAlignment="1">
      <alignment horizontal="center" vertical="center"/>
    </xf>
    <xf numFmtId="43" fontId="5" fillId="0" borderId="7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176" fontId="1" fillId="0" borderId="8" xfId="0" applyNumberFormat="1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horizontal="center" vertical="center"/>
    </xf>
    <xf numFmtId="10" fontId="1" fillId="0" borderId="1" xfId="0" applyNumberFormat="1" applyFont="1" applyFill="1" applyBorder="1" applyAlignment="1">
      <alignment horizontal="center" vertical="center"/>
    </xf>
    <xf numFmtId="0" fontId="6" fillId="2" borderId="8" xfId="0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vertical="center"/>
    </xf>
    <xf numFmtId="10" fontId="5" fillId="0" borderId="1" xfId="0" applyNumberFormat="1" applyFont="1" applyFill="1" applyBorder="1" applyAlignment="1">
      <alignment horizontal="center" vertical="center"/>
    </xf>
    <xf numFmtId="43" fontId="1" fillId="0" borderId="0" xfId="0" applyNumberFormat="1" applyFont="1" applyFill="1" applyBorder="1" applyAlignment="1">
      <alignment vertical="center"/>
    </xf>
    <xf numFmtId="31" fontId="1" fillId="0" borderId="0" xfId="0" applyNumberFormat="1" applyFont="1" applyFill="1" applyBorder="1" applyAlignment="1">
      <alignment vertical="center"/>
    </xf>
    <xf numFmtId="0" fontId="1" fillId="0" borderId="0" xfId="0" applyFont="1" applyFill="1" applyAlignment="1">
      <alignment horizontal="right" vertical="center"/>
    </xf>
    <xf numFmtId="43" fontId="5" fillId="0" borderId="1" xfId="0" applyNumberFormat="1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3" fontId="1" fillId="0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vertical="center" wrapText="1"/>
    </xf>
    <xf numFmtId="176" fontId="5" fillId="0" borderId="1" xfId="8" applyNumberFormat="1" applyFont="1" applyBorder="1">
      <alignment vertical="center"/>
    </xf>
    <xf numFmtId="0" fontId="1" fillId="0" borderId="1" xfId="0" applyFont="1" applyFill="1" applyBorder="1" applyAlignment="1">
      <alignment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Sheet1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31"/>
  <sheetViews>
    <sheetView tabSelected="1" workbookViewId="0">
      <selection activeCell="H9" sqref="H9"/>
    </sheetView>
  </sheetViews>
  <sheetFormatPr defaultColWidth="9" defaultRowHeight="14.25"/>
  <cols>
    <col min="1" max="1" width="25.5" style="1" customWidth="1"/>
    <col min="2" max="2" width="15.3666666666667" style="1"/>
    <col min="3" max="6" width="16.375" style="1" customWidth="1"/>
    <col min="7" max="7" width="17.875" style="1" customWidth="1"/>
    <col min="8" max="8" width="17" style="1" customWidth="1"/>
    <col min="9" max="9" width="16.1833333333333" style="1" customWidth="1"/>
    <col min="10" max="10" width="14.875" style="1" customWidth="1"/>
    <col min="11" max="11" width="17.375" style="1" customWidth="1"/>
    <col min="12" max="16382" width="9" style="1"/>
  </cols>
  <sheetData>
    <row r="1" s="1" customFormat="1" ht="14" customHeight="1" spans="1:1">
      <c r="A1" s="1" t="s">
        <v>0</v>
      </c>
    </row>
    <row r="2" s="1" customFormat="1" ht="63" customHeight="1" spans="1:11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</row>
    <row r="3" s="1" customFormat="1" ht="21" customHeight="1" spans="1:11">
      <c r="A3" s="3"/>
      <c r="B3" s="4"/>
      <c r="C3" s="4"/>
      <c r="D3" s="5"/>
      <c r="E3" s="5"/>
      <c r="F3" s="5"/>
      <c r="G3" s="4"/>
      <c r="J3" s="24" t="s">
        <v>2</v>
      </c>
      <c r="K3" s="24"/>
    </row>
    <row r="4" s="1" customFormat="1" ht="36" customHeight="1" spans="1:11">
      <c r="A4" s="6" t="s">
        <v>3</v>
      </c>
      <c r="B4" s="7" t="s">
        <v>4</v>
      </c>
      <c r="C4" s="8" t="s">
        <v>5</v>
      </c>
      <c r="D4" s="8"/>
      <c r="E4" s="8"/>
      <c r="F4" s="9" t="s">
        <v>6</v>
      </c>
      <c r="G4" s="9"/>
      <c r="H4" s="10"/>
      <c r="I4" s="25" t="s">
        <v>7</v>
      </c>
      <c r="J4" s="26" t="s">
        <v>8</v>
      </c>
      <c r="K4" s="6" t="s">
        <v>9</v>
      </c>
    </row>
    <row r="5" s="1" customFormat="1" ht="36" customHeight="1" spans="1:11">
      <c r="A5" s="11"/>
      <c r="B5" s="9"/>
      <c r="C5" s="12" t="s">
        <v>10</v>
      </c>
      <c r="D5" s="13" t="s">
        <v>11</v>
      </c>
      <c r="E5" s="13" t="s">
        <v>12</v>
      </c>
      <c r="F5" s="12" t="s">
        <v>10</v>
      </c>
      <c r="G5" s="13" t="s">
        <v>11</v>
      </c>
      <c r="H5" s="14" t="s">
        <v>12</v>
      </c>
      <c r="I5" s="25"/>
      <c r="J5" s="26"/>
      <c r="K5" s="6"/>
    </row>
    <row r="6" s="1" customFormat="1" ht="49" customHeight="1" spans="1:11">
      <c r="A6" s="15" t="s">
        <v>13</v>
      </c>
      <c r="B6" s="16">
        <v>16023.92</v>
      </c>
      <c r="C6" s="17">
        <v>14944.73</v>
      </c>
      <c r="D6" s="17">
        <v>14992.91</v>
      </c>
      <c r="E6" s="18">
        <f>D6/C6*100%</f>
        <v>1.00322387891919</v>
      </c>
      <c r="F6" s="17">
        <v>11831.07</v>
      </c>
      <c r="G6" s="17">
        <v>11830.24</v>
      </c>
      <c r="H6" s="18">
        <f>G6/F6*100%</f>
        <v>0.999929845736692</v>
      </c>
      <c r="I6" s="17">
        <f>D6-G6</f>
        <v>3162.67</v>
      </c>
      <c r="J6" s="27">
        <f>D6-G6+B6</f>
        <v>19186.59</v>
      </c>
      <c r="K6" s="28"/>
    </row>
    <row r="7" s="1" customFormat="1" ht="49" customHeight="1" spans="1:11">
      <c r="A7" s="19" t="s">
        <v>14</v>
      </c>
      <c r="B7" s="16">
        <v>667.24</v>
      </c>
      <c r="C7" s="17">
        <v>6493.81</v>
      </c>
      <c r="D7" s="17">
        <v>6500.85</v>
      </c>
      <c r="E7" s="18">
        <f>D7/C7*100%</f>
        <v>1.00108410932873</v>
      </c>
      <c r="F7" s="17">
        <v>6577.24</v>
      </c>
      <c r="G7" s="17">
        <v>6405.92</v>
      </c>
      <c r="H7" s="18">
        <f>G7/F7*100%</f>
        <v>0.973952600178798</v>
      </c>
      <c r="I7" s="17">
        <f>D7-G7</f>
        <v>94.9300000000003</v>
      </c>
      <c r="J7" s="27">
        <f>D7-G7+B7</f>
        <v>762.17</v>
      </c>
      <c r="K7" s="28"/>
    </row>
    <row r="8" s="1" customFormat="1" ht="49" customHeight="1" spans="1:11">
      <c r="A8" s="19" t="s">
        <v>15</v>
      </c>
      <c r="B8" s="16">
        <v>3739.94</v>
      </c>
      <c r="C8" s="17">
        <v>26714.13</v>
      </c>
      <c r="D8" s="17">
        <v>26694.49</v>
      </c>
      <c r="E8" s="18">
        <f>D8/C8*100%</f>
        <v>0.999264808548884</v>
      </c>
      <c r="F8" s="17">
        <v>27950.97</v>
      </c>
      <c r="G8" s="17">
        <v>27950.32</v>
      </c>
      <c r="H8" s="18">
        <f>G8/F8*100%</f>
        <v>0.999976744993108</v>
      </c>
      <c r="I8" s="17">
        <f>D8-G8</f>
        <v>-1255.83</v>
      </c>
      <c r="J8" s="27">
        <f>D8-G8+B8</f>
        <v>2484.11</v>
      </c>
      <c r="K8" s="28"/>
    </row>
    <row r="9" s="1" customFormat="1" ht="49" customHeight="1" spans="1:11">
      <c r="A9" s="19" t="s">
        <v>16</v>
      </c>
      <c r="B9" s="16">
        <v>996.53</v>
      </c>
      <c r="C9" s="17">
        <v>15.15</v>
      </c>
      <c r="D9" s="17">
        <v>15.09</v>
      </c>
      <c r="E9" s="18">
        <f>D9/C9*100%</f>
        <v>0.996039603960396</v>
      </c>
      <c r="F9" s="17">
        <v>1.38</v>
      </c>
      <c r="G9" s="17">
        <v>1.38</v>
      </c>
      <c r="H9" s="18">
        <f>G9/F9*100%</f>
        <v>1</v>
      </c>
      <c r="I9" s="17">
        <f>D9-G9</f>
        <v>13.71</v>
      </c>
      <c r="J9" s="27">
        <f>B9+D9-G9</f>
        <v>1010.24</v>
      </c>
      <c r="K9" s="28"/>
    </row>
    <row r="10" s="1" customFormat="1" ht="49" customHeight="1" spans="1:11">
      <c r="A10" s="6" t="s">
        <v>17</v>
      </c>
      <c r="B10" s="20">
        <f>SUM(B6:B9)</f>
        <v>21427.63</v>
      </c>
      <c r="C10" s="20">
        <f>SUM(C6:C9)</f>
        <v>48167.82</v>
      </c>
      <c r="D10" s="20">
        <f>SUM(D6:D9)</f>
        <v>48203.34</v>
      </c>
      <c r="E10" s="21">
        <f>D10/C10*100%</f>
        <v>1.00073742178907</v>
      </c>
      <c r="F10" s="20">
        <f>SUM(F6:F9)</f>
        <v>46360.66</v>
      </c>
      <c r="G10" s="20">
        <f>SUM(G6:G9)</f>
        <v>46187.86</v>
      </c>
      <c r="H10" s="21">
        <f>G10/F10*100%</f>
        <v>0.996272701898549</v>
      </c>
      <c r="I10" s="29">
        <f>SUM(I6:I9)</f>
        <v>2015.48</v>
      </c>
      <c r="J10" s="29">
        <f>SUM(J6:J9)</f>
        <v>23443.11</v>
      </c>
      <c r="K10" s="30"/>
    </row>
    <row r="11" s="1" customFormat="1" ht="18" customHeight="1" spans="2:9">
      <c r="B11" s="22"/>
      <c r="C11" s="22"/>
      <c r="D11" s="22"/>
      <c r="E11" s="22"/>
      <c r="F11" s="22"/>
      <c r="G11" s="23"/>
      <c r="H11" s="22"/>
      <c r="I11" s="22"/>
    </row>
    <row r="12" s="1" customFormat="1"/>
    <row r="13" s="1" customFormat="1"/>
    <row r="14" s="1" customFormat="1"/>
    <row r="15" s="1" customFormat="1"/>
    <row r="16" s="1" customFormat="1" ht="21" customHeight="1"/>
    <row r="17" s="1" customFormat="1" ht="21" customHeight="1" spans="3:7">
      <c r="C17" s="22"/>
      <c r="D17" s="22"/>
      <c r="E17" s="22"/>
      <c r="F17" s="22"/>
      <c r="G17" s="22"/>
    </row>
    <row r="18" s="1" customFormat="1" ht="21" customHeight="1" spans="3:7">
      <c r="C18" s="22"/>
      <c r="D18" s="22"/>
      <c r="E18" s="22"/>
      <c r="F18" s="22"/>
      <c r="G18" s="22"/>
    </row>
    <row r="19" s="1" customFormat="1" ht="21" customHeight="1" spans="3:7">
      <c r="C19" s="22"/>
      <c r="D19" s="22"/>
      <c r="E19" s="22"/>
      <c r="F19" s="22"/>
      <c r="G19" s="22"/>
    </row>
    <row r="20" s="1" customFormat="1" ht="21" customHeight="1" spans="3:7">
      <c r="C20" s="22"/>
      <c r="D20" s="22"/>
      <c r="E20" s="22"/>
      <c r="F20" s="22"/>
      <c r="G20" s="22"/>
    </row>
    <row r="21" s="1" customFormat="1" ht="21" customHeight="1" spans="3:7">
      <c r="C21" s="22"/>
      <c r="D21" s="22"/>
      <c r="E21" s="22"/>
      <c r="F21" s="22"/>
      <c r="G21" s="22"/>
    </row>
    <row r="22" s="1" customFormat="1" ht="21" customHeight="1" spans="3:7">
      <c r="C22" s="22"/>
      <c r="D22" s="22"/>
      <c r="E22" s="22"/>
      <c r="F22" s="22"/>
      <c r="G22" s="22"/>
    </row>
    <row r="23" s="1" customFormat="1" ht="21" customHeight="1" spans="3:7">
      <c r="C23" s="22"/>
      <c r="D23" s="22"/>
      <c r="E23" s="22"/>
      <c r="F23" s="22"/>
      <c r="G23" s="22"/>
    </row>
    <row r="24" s="1" customFormat="1" ht="21" customHeight="1" spans="3:7">
      <c r="C24" s="22"/>
      <c r="D24" s="22"/>
      <c r="E24" s="22"/>
      <c r="F24" s="22"/>
      <c r="G24" s="22"/>
    </row>
    <row r="25" s="1" customFormat="1" ht="21" customHeight="1" spans="3:7">
      <c r="C25" s="22"/>
      <c r="D25" s="22"/>
      <c r="E25" s="22"/>
      <c r="F25" s="22"/>
      <c r="G25" s="22"/>
    </row>
    <row r="26" s="1" customFormat="1" ht="21" customHeight="1" spans="3:7">
      <c r="C26" s="22"/>
      <c r="D26" s="22"/>
      <c r="E26" s="22"/>
      <c r="F26" s="22"/>
      <c r="G26" s="22"/>
    </row>
    <row r="27" s="1" customFormat="1" ht="21" customHeight="1" spans="3:7">
      <c r="C27" s="22"/>
      <c r="D27" s="22"/>
      <c r="E27" s="22"/>
      <c r="F27" s="22"/>
      <c r="G27" s="22"/>
    </row>
    <row r="28" s="1" customFormat="1" ht="21" customHeight="1" spans="3:7">
      <c r="C28" s="22"/>
      <c r="D28" s="22"/>
      <c r="E28" s="22"/>
      <c r="F28" s="22"/>
      <c r="G28" s="22"/>
    </row>
    <row r="29" s="1" customFormat="1" spans="3:7">
      <c r="C29" s="22"/>
      <c r="D29" s="22"/>
      <c r="E29" s="22"/>
      <c r="F29" s="22"/>
      <c r="G29" s="22"/>
    </row>
    <row r="30" s="1" customFormat="1" spans="3:7">
      <c r="C30" s="22"/>
      <c r="D30" s="22"/>
      <c r="E30" s="22"/>
      <c r="F30" s="22"/>
      <c r="G30" s="22"/>
    </row>
    <row r="31" s="1" customFormat="1" spans="3:7">
      <c r="C31" s="22"/>
      <c r="D31" s="22"/>
      <c r="E31" s="22"/>
      <c r="F31" s="22"/>
      <c r="G31" s="22"/>
    </row>
  </sheetData>
  <mergeCells count="10">
    <mergeCell ref="A2:K2"/>
    <mergeCell ref="D3:F3"/>
    <mergeCell ref="J3:K3"/>
    <mergeCell ref="C4:E4"/>
    <mergeCell ref="F4:H4"/>
    <mergeCell ref="A4:A5"/>
    <mergeCell ref="B4:B5"/>
    <mergeCell ref="I4:I5"/>
    <mergeCell ref="J4:J5"/>
    <mergeCell ref="K4:K5"/>
  </mergeCells>
  <printOptions horizontalCentered="1"/>
  <pageMargins left="0.751388888888889" right="0.751388888888889" top="1" bottom="1" header="0.5" footer="0.5"/>
  <pageSetup paperSize="9" scale="7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丢籽</cp:lastModifiedBy>
  <dcterms:created xsi:type="dcterms:W3CDTF">2020-01-08T08:01:00Z</dcterms:created>
  <dcterms:modified xsi:type="dcterms:W3CDTF">2021-01-18T10:57:25Z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2052-11.1.0.10314</vt:lpwstr>
  </property>
</Properties>
</file>