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<sst xmlns="http://schemas.openxmlformats.org/spreadsheetml/2006/main" count="121" uniqueCount="78">
  <si>
    <t>附件1</t>
  </si>
  <si>
    <t xml:space="preserve"> 翁源县2022年省级涉农统筹整合转移支付资金调整表</t>
  </si>
  <si>
    <t>单位：元</t>
  </si>
  <si>
    <t>序号</t>
  </si>
  <si>
    <t>地区</t>
  </si>
  <si>
    <t>项目名称</t>
  </si>
  <si>
    <t>项目编码</t>
  </si>
  <si>
    <t>对应一级项目</t>
  </si>
  <si>
    <t>对应的考核工作或大事要事</t>
  </si>
  <si>
    <t>报备金额（元）</t>
  </si>
  <si>
    <t>涉农资金</t>
  </si>
  <si>
    <t>驻镇资金</t>
  </si>
  <si>
    <t>11月调整（“-”表示调减）</t>
  </si>
  <si>
    <t>调整后项目金额</t>
  </si>
  <si>
    <t>县级主管部门</t>
  </si>
  <si>
    <t>支出功能科目</t>
  </si>
  <si>
    <t>翁源县</t>
  </si>
  <si>
    <t>▲翁源县滃江水域岸线保护与利用规划、河湖及水利工程管理保护范围划界、河流河道管护、河道采砂勘测评估、书堂石河道清理项目</t>
  </si>
  <si>
    <t>103006043-2022-0000168204</t>
  </si>
  <si>
    <t>全面推进河长制湖长制</t>
  </si>
  <si>
    <t>县水务局</t>
  </si>
  <si>
    <t>2130311-水资源节约管理与保护</t>
  </si>
  <si>
    <t>▲翁源县2022年林业有害生物防控</t>
  </si>
  <si>
    <t>103006044-2022-0000167533</t>
  </si>
  <si>
    <t>林业有害生物防控</t>
  </si>
  <si>
    <t>县林业局</t>
  </si>
  <si>
    <t>2130234-林业草原防灾减灾</t>
  </si>
  <si>
    <t>翁源县2022年高质量水源涵养林建设</t>
  </si>
  <si>
    <t>103006044-2022-0000167599</t>
  </si>
  <si>
    <t>造林及抚育</t>
  </si>
  <si>
    <t>全面推行林长制</t>
  </si>
  <si>
    <t>2130205-森林资源培育</t>
  </si>
  <si>
    <t>翁源县2022年森林资源保护与监测</t>
  </si>
  <si>
    <t>103006044-2022-0000168857</t>
  </si>
  <si>
    <t>森林资源保护与监测</t>
  </si>
  <si>
    <t>其他涉农工作</t>
  </si>
  <si>
    <t>2130211-动植物保护</t>
  </si>
  <si>
    <t>翁源县2022年林业产业发展</t>
  </si>
  <si>
    <t>103006044-2022-0000164033</t>
  </si>
  <si>
    <t>林业产业发展</t>
  </si>
  <si>
    <t>2130299-其他林业和草原支出</t>
  </si>
  <si>
    <t>翁源县2022年病枯死松树防治项目</t>
  </si>
  <si>
    <t>103006044-2022-0000189888</t>
  </si>
  <si>
    <t>▲农业产业发展类-动植物疫病防控-动物疫病防控项目-2022年翁源县动物防疫等补助经费，2022年翁源县畜禽养殖和屠宰环节无害化处理补贴、畜禽耳标费用、订购《动物检疫合格证明书》、强制扑杀补助经费等项目</t>
  </si>
  <si>
    <t>103006045-2022-0000167254</t>
  </si>
  <si>
    <t>动植物疫病防控</t>
  </si>
  <si>
    <t>动物防疫</t>
  </si>
  <si>
    <t>县农业农村局</t>
  </si>
  <si>
    <t>2130108-病虫害控制</t>
  </si>
  <si>
    <t>▲★农业产业发展－农田建设及管护－高标准农田建设项目－2021年度韶关市翁源县坝仔镇等高标准农田建设项目</t>
  </si>
  <si>
    <t>103006045-2022-0000160586</t>
  </si>
  <si>
    <t>农田建设及管护</t>
  </si>
  <si>
    <t>高标准农田建设</t>
  </si>
  <si>
    <t>2130153-农田建设</t>
  </si>
  <si>
    <t>▲驻镇--驻镇帮镇扶村--提升脱贫攻坚成果--翁源县--返贫致贫监测和帮扶</t>
  </si>
  <si>
    <t>103006045-2022-0000173589</t>
  </si>
  <si>
    <t>驻镇帮镇扶村</t>
  </si>
  <si>
    <t>巩固拓展脱贫攻坚成果</t>
  </si>
  <si>
    <t>2130599-其他巩固脱贫衔接乡村振兴支出</t>
  </si>
  <si>
    <t>▲驻镇--驻镇帮镇扶村---提升乡村产业发展水平--翁源县乡村振兴产业发展基金</t>
  </si>
  <si>
    <t>103006045-2022-0000173696</t>
  </si>
  <si>
    <t>2130505-生产发展</t>
  </si>
  <si>
    <t>▲驻镇--驻镇帮镇扶村---提升乡村产业发展水平--翁源县-—三类土地流转、土地经营权流转</t>
  </si>
  <si>
    <t>103006045-2022-0000173877</t>
  </si>
  <si>
    <t>▲农村人居环境整治-村庄基础设施建设-新农村建设项目-2022年翁源县全域推进农村人居环境整治建设生态宜居美丽乡村奖补项目、2022年翁源县农村卫生保洁长效管护项目、韶关市翁源县乡村振兴系列培训、2022年翁源县江尾镇农村人居环境整治风貌提升项目、2022年翁源县乡村旅游驿站</t>
  </si>
  <si>
    <t>103006045-2022-0000173932</t>
  </si>
  <si>
    <t>村庄基础设施建设</t>
  </si>
  <si>
    <t>农村人居环境整治（村庄清洁行动、农村厕所问题摸排整改、乡村生活垃圾治理）</t>
  </si>
  <si>
    <t>2130504-农村基础设施建设</t>
  </si>
  <si>
    <t>▲驻镇--驻镇帮镇扶村---提升乡村产业发展水平--翁源县-—现代农业发展贷款贴息</t>
  </si>
  <si>
    <t>103006045-2022-0000174829</t>
  </si>
  <si>
    <t>2130507-贷款奖补和贴息</t>
  </si>
  <si>
    <t>驻镇-驻镇帮镇扶村-提升镇域公共服务能力-翁城镇商贸城项目</t>
  </si>
  <si>
    <t>103006045-2022-0000181268</t>
  </si>
  <si>
    <t>镇域公共服务能力提升</t>
  </si>
  <si>
    <t>▲★驻镇--驻镇帮镇扶村---提升抓党建促乡村振兴水平--村委引进产业奖补</t>
  </si>
  <si>
    <t>103006045-2022-0000174858</t>
  </si>
  <si>
    <t>全县合计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</si>
</sst>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2"/>
      <name val="仿宋"/>
      <charset val="134"/>
    </font>
    <font>
      <sz val="16"/>
      <name val="仿宋"/>
      <charset val="134"/>
    </font>
    <font>
      <sz val="14"/>
      <name val="仿宋"/>
      <charset val="134"/>
    </font>
    <font>
      <b/>
      <sz val="24"/>
      <name val="仿宋"/>
      <charset val="134"/>
    </font>
    <font>
      <b/>
      <sz val="12"/>
      <color rgb="FFC00000"/>
      <name val="仿宋"/>
      <charset val="134"/>
    </font>
    <font>
      <sz val="12"/>
      <color rgb="FF000000"/>
      <name val="仿宋"/>
      <charset val="134"/>
    </font>
    <font>
      <sz val="12"/>
      <name val="Calibri"/>
      <charset val="134"/>
    </font>
    <font>
      <sz val="13"/>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Border="1" applyAlignment="1">
      <alignment vertical="center" wrapText="1"/>
    </xf>
    <xf numFmtId="0" fontId="1"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 fillId="0" borderId="1" xfId="0" applyFont="1" applyFill="1" applyBorder="1" applyAlignment="1">
      <alignment vertical="center"/>
    </xf>
    <xf numFmtId="0" fontId="7" fillId="0" borderId="1" xfId="0" applyFont="1" applyFill="1" applyBorder="1" applyAlignment="1">
      <alignment wrapText="1"/>
    </xf>
    <xf numFmtId="0" fontId="7" fillId="0" borderId="0" xfId="0" applyFont="1" applyFill="1" applyAlignment="1">
      <alignment wrapText="1"/>
    </xf>
    <xf numFmtId="0" fontId="1"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tabSelected="1" workbookViewId="0">
      <pane xSplit="1" ySplit="4" topLeftCell="B13" activePane="bottomRight" state="frozen"/>
      <selection/>
      <selection pane="topRight"/>
      <selection pane="bottomLeft"/>
      <selection pane="bottomRight" activeCell="M18" sqref="M18"/>
    </sheetView>
  </sheetViews>
  <sheetFormatPr defaultColWidth="9" defaultRowHeight="30" customHeight="1"/>
  <cols>
    <col min="1" max="1" width="6" style="3" customWidth="1"/>
    <col min="2" max="2" width="9.5" style="3" customWidth="1"/>
    <col min="3" max="3" width="30.875" style="3" customWidth="1"/>
    <col min="4" max="4" width="17.75" style="3" customWidth="1"/>
    <col min="5" max="6" width="15.75" style="1" customWidth="1"/>
    <col min="7" max="7" width="17.125" style="3" customWidth="1"/>
    <col min="8" max="8" width="17.625" style="3" customWidth="1"/>
    <col min="9" max="11" width="16.5" style="3" customWidth="1"/>
    <col min="12" max="12" width="14.125" style="1" customWidth="1"/>
    <col min="13" max="13" width="15.75" style="1" customWidth="1"/>
    <col min="14" max="14" width="9.375" style="3"/>
    <col min="15" max="15" width="10.375" style="3"/>
    <col min="16" max="16384" width="9" style="3"/>
  </cols>
  <sheetData>
    <row r="1" s="1" customFormat="1" customHeight="1" spans="1:2">
      <c r="A1" s="4" t="s">
        <v>0</v>
      </c>
      <c r="B1" s="5"/>
    </row>
    <row r="2" s="1" customFormat="1" customHeight="1" spans="1:13">
      <c r="A2" s="6" t="s">
        <v>1</v>
      </c>
      <c r="B2" s="6"/>
      <c r="C2" s="6"/>
      <c r="D2" s="6"/>
      <c r="E2" s="6"/>
      <c r="F2" s="6"/>
      <c r="G2" s="6"/>
      <c r="H2" s="6"/>
      <c r="I2" s="6"/>
      <c r="J2" s="6"/>
      <c r="K2" s="6"/>
      <c r="L2" s="6"/>
      <c r="M2" s="6"/>
    </row>
    <row r="3" s="1" customFormat="1" ht="15" customHeight="1" spans="7:13">
      <c r="G3" s="7"/>
      <c r="M3" s="1" t="s">
        <v>2</v>
      </c>
    </row>
    <row r="4" s="2" customFormat="1" customHeight="1" spans="1:13">
      <c r="A4" s="8" t="s">
        <v>3</v>
      </c>
      <c r="B4" s="8" t="s">
        <v>4</v>
      </c>
      <c r="C4" s="8" t="s">
        <v>5</v>
      </c>
      <c r="D4" s="8" t="s">
        <v>6</v>
      </c>
      <c r="E4" s="8" t="s">
        <v>7</v>
      </c>
      <c r="F4" s="8" t="s">
        <v>8</v>
      </c>
      <c r="G4" s="8" t="s">
        <v>9</v>
      </c>
      <c r="H4" s="9" t="s">
        <v>10</v>
      </c>
      <c r="I4" s="9" t="s">
        <v>11</v>
      </c>
      <c r="J4" s="9" t="s">
        <v>12</v>
      </c>
      <c r="K4" s="9" t="s">
        <v>13</v>
      </c>
      <c r="L4" s="9" t="s">
        <v>14</v>
      </c>
      <c r="M4" s="8" t="s">
        <v>15</v>
      </c>
    </row>
    <row r="5" s="3" customFormat="1" ht="81" customHeight="1" spans="1:13">
      <c r="A5" s="10">
        <v>1</v>
      </c>
      <c r="B5" s="10" t="s">
        <v>16</v>
      </c>
      <c r="C5" s="11" t="s">
        <v>17</v>
      </c>
      <c r="D5" s="12" t="s">
        <v>18</v>
      </c>
      <c r="E5" s="8" t="s">
        <v>19</v>
      </c>
      <c r="F5" s="11" t="s">
        <v>19</v>
      </c>
      <c r="G5" s="13">
        <v>3500000</v>
      </c>
      <c r="H5" s="13">
        <v>3500000</v>
      </c>
      <c r="I5" s="13"/>
      <c r="J5" s="13">
        <v>378633.7</v>
      </c>
      <c r="K5" s="13">
        <f t="shared" ref="K5:K12" si="0">H5+I5+J5</f>
        <v>3878633.7</v>
      </c>
      <c r="L5" s="18" t="s">
        <v>20</v>
      </c>
      <c r="M5" s="18" t="s">
        <v>21</v>
      </c>
    </row>
    <row r="6" s="3" customFormat="1" ht="46" customHeight="1" spans="1:13">
      <c r="A6" s="10">
        <v>2</v>
      </c>
      <c r="B6" s="10" t="s">
        <v>16</v>
      </c>
      <c r="C6" s="11" t="s">
        <v>22</v>
      </c>
      <c r="D6" s="12" t="s">
        <v>23</v>
      </c>
      <c r="E6" s="8" t="s">
        <v>24</v>
      </c>
      <c r="F6" s="11" t="s">
        <v>24</v>
      </c>
      <c r="G6" s="13">
        <v>366000</v>
      </c>
      <c r="H6" s="13">
        <v>366000</v>
      </c>
      <c r="I6" s="13"/>
      <c r="J6" s="13">
        <v>2000000</v>
      </c>
      <c r="K6" s="13">
        <f t="shared" si="0"/>
        <v>2366000</v>
      </c>
      <c r="L6" s="18" t="s">
        <v>25</v>
      </c>
      <c r="M6" s="18" t="s">
        <v>26</v>
      </c>
    </row>
    <row r="7" s="3" customFormat="1" ht="46" customHeight="1" spans="1:13">
      <c r="A7" s="10">
        <v>3</v>
      </c>
      <c r="B7" s="10" t="s">
        <v>16</v>
      </c>
      <c r="C7" s="11" t="s">
        <v>27</v>
      </c>
      <c r="D7" s="12" t="s">
        <v>28</v>
      </c>
      <c r="E7" s="8" t="s">
        <v>29</v>
      </c>
      <c r="F7" s="11" t="s">
        <v>30</v>
      </c>
      <c r="G7" s="13">
        <v>3780000</v>
      </c>
      <c r="H7" s="13">
        <v>3780000</v>
      </c>
      <c r="I7" s="13"/>
      <c r="J7" s="13">
        <v>5700000</v>
      </c>
      <c r="K7" s="13">
        <f t="shared" si="0"/>
        <v>9480000</v>
      </c>
      <c r="L7" s="18" t="s">
        <v>25</v>
      </c>
      <c r="M7" s="18" t="s">
        <v>31</v>
      </c>
    </row>
    <row r="8" s="3" customFormat="1" ht="46" customHeight="1" spans="1:13">
      <c r="A8" s="10">
        <v>4</v>
      </c>
      <c r="B8" s="10" t="s">
        <v>16</v>
      </c>
      <c r="C8" s="11" t="s">
        <v>32</v>
      </c>
      <c r="D8" s="12" t="s">
        <v>33</v>
      </c>
      <c r="E8" s="8" t="s">
        <v>34</v>
      </c>
      <c r="F8" s="11" t="s">
        <v>35</v>
      </c>
      <c r="G8" s="13">
        <v>1350000</v>
      </c>
      <c r="H8" s="13">
        <v>1350000</v>
      </c>
      <c r="I8" s="13"/>
      <c r="J8" s="13">
        <v>2000000</v>
      </c>
      <c r="K8" s="13">
        <v>3350000</v>
      </c>
      <c r="L8" s="18" t="s">
        <v>25</v>
      </c>
      <c r="M8" s="18" t="s">
        <v>36</v>
      </c>
    </row>
    <row r="9" s="3" customFormat="1" ht="46" customHeight="1" spans="1:13">
      <c r="A9" s="10">
        <v>5</v>
      </c>
      <c r="B9" s="10" t="s">
        <v>16</v>
      </c>
      <c r="C9" s="11" t="s">
        <v>37</v>
      </c>
      <c r="D9" s="12" t="s">
        <v>38</v>
      </c>
      <c r="E9" s="8" t="s">
        <v>39</v>
      </c>
      <c r="F9" s="11" t="s">
        <v>35</v>
      </c>
      <c r="G9" s="13">
        <v>0</v>
      </c>
      <c r="H9" s="13"/>
      <c r="I9" s="13"/>
      <c r="J9" s="13">
        <v>300000</v>
      </c>
      <c r="K9" s="13">
        <f t="shared" si="0"/>
        <v>300000</v>
      </c>
      <c r="L9" s="18" t="s">
        <v>25</v>
      </c>
      <c r="M9" s="18" t="s">
        <v>40</v>
      </c>
    </row>
    <row r="10" s="3" customFormat="1" ht="46" customHeight="1" spans="1:13">
      <c r="A10" s="10">
        <v>6</v>
      </c>
      <c r="B10" s="10" t="s">
        <v>16</v>
      </c>
      <c r="C10" s="11" t="s">
        <v>41</v>
      </c>
      <c r="D10" s="12" t="s">
        <v>42</v>
      </c>
      <c r="E10" s="8" t="s">
        <v>24</v>
      </c>
      <c r="F10" s="11" t="s">
        <v>24</v>
      </c>
      <c r="G10" s="13">
        <v>0</v>
      </c>
      <c r="H10" s="13"/>
      <c r="I10" s="13"/>
      <c r="J10" s="13">
        <v>6144000</v>
      </c>
      <c r="K10" s="13">
        <f t="shared" si="0"/>
        <v>6144000</v>
      </c>
      <c r="L10" s="18" t="s">
        <v>25</v>
      </c>
      <c r="M10" s="18" t="s">
        <v>26</v>
      </c>
    </row>
    <row r="11" s="3" customFormat="1" ht="129" customHeight="1" spans="1:13">
      <c r="A11" s="10">
        <v>7</v>
      </c>
      <c r="B11" s="10" t="s">
        <v>16</v>
      </c>
      <c r="C11" s="14" t="s">
        <v>43</v>
      </c>
      <c r="D11" s="12" t="s">
        <v>44</v>
      </c>
      <c r="E11" s="8" t="s">
        <v>45</v>
      </c>
      <c r="F11" s="11" t="s">
        <v>46</v>
      </c>
      <c r="G11" s="13">
        <v>2500000</v>
      </c>
      <c r="H11" s="13">
        <v>2500000</v>
      </c>
      <c r="I11" s="13"/>
      <c r="J11" s="13">
        <v>-370000</v>
      </c>
      <c r="K11" s="13">
        <f t="shared" si="0"/>
        <v>2130000</v>
      </c>
      <c r="L11" s="18" t="s">
        <v>47</v>
      </c>
      <c r="M11" s="18" t="s">
        <v>48</v>
      </c>
    </row>
    <row r="12" s="3" customFormat="1" ht="72" customHeight="1" spans="1:13">
      <c r="A12" s="10"/>
      <c r="B12" s="10"/>
      <c r="C12" s="14" t="s">
        <v>49</v>
      </c>
      <c r="D12" s="12" t="s">
        <v>50</v>
      </c>
      <c r="E12" s="8" t="s">
        <v>51</v>
      </c>
      <c r="F12" s="11" t="s">
        <v>52</v>
      </c>
      <c r="G12" s="13">
        <v>22362000</v>
      </c>
      <c r="H12" s="13">
        <v>22362000</v>
      </c>
      <c r="I12" s="13"/>
      <c r="J12" s="13">
        <v>-4658349</v>
      </c>
      <c r="K12" s="13">
        <f t="shared" si="0"/>
        <v>17703651</v>
      </c>
      <c r="L12" s="18" t="s">
        <v>47</v>
      </c>
      <c r="M12" s="18" t="s">
        <v>53</v>
      </c>
    </row>
    <row r="13" s="3" customFormat="1" ht="75" customHeight="1" spans="1:13">
      <c r="A13" s="10">
        <v>8</v>
      </c>
      <c r="B13" s="10" t="s">
        <v>16</v>
      </c>
      <c r="C13" s="11" t="s">
        <v>54</v>
      </c>
      <c r="D13" s="12" t="s">
        <v>55</v>
      </c>
      <c r="E13" s="8" t="s">
        <v>56</v>
      </c>
      <c r="F13" s="11" t="s">
        <v>57</v>
      </c>
      <c r="G13" s="13">
        <v>1000000</v>
      </c>
      <c r="H13" s="13"/>
      <c r="I13" s="13">
        <v>1000000</v>
      </c>
      <c r="J13" s="13">
        <v>-1000000</v>
      </c>
      <c r="K13" s="13">
        <f t="shared" ref="K13:K19" si="1">H13+I13+J13</f>
        <v>0</v>
      </c>
      <c r="L13" s="18" t="s">
        <v>47</v>
      </c>
      <c r="M13" s="18" t="s">
        <v>58</v>
      </c>
    </row>
    <row r="14" s="3" customFormat="1" ht="56" customHeight="1" spans="1:13">
      <c r="A14" s="10">
        <v>9</v>
      </c>
      <c r="B14" s="10" t="s">
        <v>16</v>
      </c>
      <c r="C14" s="11" t="s">
        <v>59</v>
      </c>
      <c r="D14" s="12" t="s">
        <v>60</v>
      </c>
      <c r="E14" s="8" t="s">
        <v>56</v>
      </c>
      <c r="F14" s="11" t="s">
        <v>57</v>
      </c>
      <c r="G14" s="13">
        <v>1500000</v>
      </c>
      <c r="H14" s="13"/>
      <c r="I14" s="13">
        <v>1500000</v>
      </c>
      <c r="J14" s="13">
        <v>-1500000</v>
      </c>
      <c r="K14" s="13">
        <f t="shared" si="1"/>
        <v>0</v>
      </c>
      <c r="L14" s="18" t="s">
        <v>47</v>
      </c>
      <c r="M14" s="18" t="s">
        <v>61</v>
      </c>
    </row>
    <row r="15" s="3" customFormat="1" ht="56" customHeight="1" spans="1:13">
      <c r="A15" s="10">
        <v>10</v>
      </c>
      <c r="B15" s="10" t="s">
        <v>16</v>
      </c>
      <c r="C15" s="11" t="s">
        <v>62</v>
      </c>
      <c r="D15" s="12" t="s">
        <v>63</v>
      </c>
      <c r="E15" s="8" t="s">
        <v>56</v>
      </c>
      <c r="F15" s="11" t="s">
        <v>35</v>
      </c>
      <c r="G15" s="13">
        <v>1500000</v>
      </c>
      <c r="H15" s="13"/>
      <c r="I15" s="13">
        <v>1500000</v>
      </c>
      <c r="J15" s="13">
        <v>-1000000</v>
      </c>
      <c r="K15" s="13">
        <f t="shared" si="1"/>
        <v>500000</v>
      </c>
      <c r="L15" s="18" t="s">
        <v>47</v>
      </c>
      <c r="M15" s="18" t="s">
        <v>61</v>
      </c>
    </row>
    <row r="16" s="3" customFormat="1" ht="159" customHeight="1" spans="1:13">
      <c r="A16" s="10">
        <v>11</v>
      </c>
      <c r="B16" s="10" t="s">
        <v>16</v>
      </c>
      <c r="C16" s="11" t="s">
        <v>64</v>
      </c>
      <c r="D16" s="12" t="s">
        <v>65</v>
      </c>
      <c r="E16" s="8" t="s">
        <v>66</v>
      </c>
      <c r="F16" s="11" t="s">
        <v>67</v>
      </c>
      <c r="G16" s="13">
        <v>8240515</v>
      </c>
      <c r="H16" s="13">
        <v>738206</v>
      </c>
      <c r="I16" s="13">
        <v>7502309</v>
      </c>
      <c r="J16" s="13">
        <v>1005715.3</v>
      </c>
      <c r="K16" s="13">
        <f t="shared" si="1"/>
        <v>9246230.3</v>
      </c>
      <c r="L16" s="18" t="s">
        <v>47</v>
      </c>
      <c r="M16" s="18" t="s">
        <v>68</v>
      </c>
    </row>
    <row r="17" s="3" customFormat="1" ht="66" customHeight="1" spans="1:13">
      <c r="A17" s="10">
        <v>12</v>
      </c>
      <c r="B17" s="10" t="s">
        <v>16</v>
      </c>
      <c r="C17" s="11" t="s">
        <v>69</v>
      </c>
      <c r="D17" s="12" t="s">
        <v>70</v>
      </c>
      <c r="E17" s="8" t="s">
        <v>56</v>
      </c>
      <c r="F17" s="11" t="s">
        <v>35</v>
      </c>
      <c r="G17" s="13">
        <v>5000000</v>
      </c>
      <c r="H17" s="13"/>
      <c r="I17" s="13">
        <v>5000000</v>
      </c>
      <c r="J17" s="13">
        <v>-4500000</v>
      </c>
      <c r="K17" s="13">
        <f t="shared" si="1"/>
        <v>500000</v>
      </c>
      <c r="L17" s="18" t="s">
        <v>47</v>
      </c>
      <c r="M17" s="18" t="s">
        <v>71</v>
      </c>
    </row>
    <row r="18" s="3" customFormat="1" ht="66" customHeight="1" spans="1:13">
      <c r="A18" s="10">
        <v>13</v>
      </c>
      <c r="B18" s="10" t="s">
        <v>16</v>
      </c>
      <c r="C18" s="11" t="s">
        <v>72</v>
      </c>
      <c r="D18" s="12" t="s">
        <v>73</v>
      </c>
      <c r="E18" s="8" t="s">
        <v>74</v>
      </c>
      <c r="F18" s="11" t="s">
        <v>35</v>
      </c>
      <c r="G18" s="13">
        <v>3000000</v>
      </c>
      <c r="H18" s="13"/>
      <c r="I18" s="13">
        <v>3000000</v>
      </c>
      <c r="J18" s="13">
        <v>-3000000</v>
      </c>
      <c r="K18" s="13">
        <f t="shared" si="1"/>
        <v>0</v>
      </c>
      <c r="L18" s="18" t="s">
        <v>47</v>
      </c>
      <c r="M18" s="18" t="s">
        <v>58</v>
      </c>
    </row>
    <row r="19" s="3" customFormat="1" ht="66" customHeight="1" spans="1:13">
      <c r="A19" s="10">
        <v>14</v>
      </c>
      <c r="B19" s="10" t="s">
        <v>16</v>
      </c>
      <c r="C19" s="11" t="s">
        <v>75</v>
      </c>
      <c r="D19" s="12" t="s">
        <v>76</v>
      </c>
      <c r="E19" s="8" t="s">
        <v>56</v>
      </c>
      <c r="F19" s="11" t="s">
        <v>35</v>
      </c>
      <c r="G19" s="13">
        <v>1500000</v>
      </c>
      <c r="H19" s="13"/>
      <c r="I19" s="13">
        <v>1500000</v>
      </c>
      <c r="J19" s="13">
        <v>-1500000</v>
      </c>
      <c r="K19" s="13">
        <f t="shared" si="1"/>
        <v>0</v>
      </c>
      <c r="L19" s="18" t="s">
        <v>47</v>
      </c>
      <c r="M19" s="18" t="s">
        <v>58</v>
      </c>
    </row>
    <row r="20" s="3" customFormat="1" ht="37" customHeight="1" spans="1:13">
      <c r="A20" s="15"/>
      <c r="B20" s="10"/>
      <c r="C20" s="11"/>
      <c r="D20" s="16"/>
      <c r="E20" s="8"/>
      <c r="F20" s="11" t="s">
        <v>77</v>
      </c>
      <c r="G20" s="13">
        <f>SUM(G5:G19)</f>
        <v>55598515</v>
      </c>
      <c r="H20" s="13">
        <f>SUM(H5:H19)</f>
        <v>34596206</v>
      </c>
      <c r="I20" s="13">
        <f>SUM(I5:I19)</f>
        <v>21002309</v>
      </c>
      <c r="J20" s="13">
        <f>SUM(J5:J19)</f>
        <v>0</v>
      </c>
      <c r="K20" s="13">
        <f>SUM(K5:K19)</f>
        <v>55598515</v>
      </c>
      <c r="L20" s="18"/>
      <c r="M20" s="18"/>
    </row>
    <row r="21" s="3" customFormat="1" ht="63" customHeight="1" spans="3:13">
      <c r="C21" s="1"/>
      <c r="D21" s="17"/>
      <c r="E21" s="1"/>
      <c r="F21" s="1"/>
      <c r="L21" s="1"/>
      <c r="M21" s="1"/>
    </row>
    <row r="22" ht="63" customHeight="1" spans="3:4">
      <c r="C22" s="1"/>
      <c r="D22" s="17"/>
    </row>
    <row r="23" ht="63" customHeight="1" spans="3:4">
      <c r="C23" s="1"/>
      <c r="D23" s="17"/>
    </row>
    <row r="24" customHeight="1" spans="3:4">
      <c r="C24" s="1"/>
      <c r="D24" s="17"/>
    </row>
  </sheetData>
  <mergeCells count="1">
    <mergeCell ref="A2:M2"/>
  </mergeCells>
  <printOptions horizontalCentered="1"/>
  <pageMargins left="0.161111111111111" right="0.357638888888889" top="0.60625" bottom="0.60625" header="0.5" footer="0.5"/>
  <pageSetup paperSize="9" scale="7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2503</cp:lastModifiedBy>
  <dcterms:created xsi:type="dcterms:W3CDTF">2021-12-20T09:26:00Z</dcterms:created>
  <dcterms:modified xsi:type="dcterms:W3CDTF">2022-12-06T06:52:27Z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FA0182BF068C441DA22B15EEB6882F8D</vt:lpwstr>
  </property>
  <property fmtid="{D5CDD505-2E9C-101B-9397-08002B2CF9AE}" pid="3" name="KSOProductBuildVer">
    <vt:lpwstr>2052-11.1.0.12763</vt:lpwstr>
  </property>
</Properties>
</file>