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一般公共预算调整预算项目明细表" sheetId="3" r:id="rId1"/>
  </sheets>
  <definedNames>
    <definedName name="_xlnm._FilterDatabase" localSheetId="0" hidden="1">一般公共预算调整预算项目明细表!$A$6:$F$275</definedName>
    <definedName name="_xlnm.Print_Titles" localSheetId="0">一般公共预算调整预算项目明细表!$4:$5</definedName>
    <definedName name="_xlnm.Print_Area" localSheetId="0">一般公共预算调整预算项目明细表!$A:$F</definedName>
  </definedNames>
  <calcPr calcId="144525"/>
</workbook>
</file>

<file path=xl/sharedStrings.xml><?xml version="1.0" encoding="utf-8"?>
<sst xmlns="http://schemas.openxmlformats.org/spreadsheetml/2006/main" count="555" uniqueCount="357">
  <si>
    <t>附件7</t>
  </si>
  <si>
    <t>翁源县2022年一般公共预算调整预算项目明细表</t>
  </si>
  <si>
    <t>单位:万元</t>
  </si>
  <si>
    <t>预算单位</t>
  </si>
  <si>
    <t xml:space="preserve">项目名称 </t>
  </si>
  <si>
    <t>功能分类</t>
  </si>
  <si>
    <t>调整预算数</t>
  </si>
  <si>
    <t>备注</t>
  </si>
  <si>
    <t>可调增总额度</t>
  </si>
  <si>
    <t>可调增余额</t>
  </si>
  <si>
    <t>代码</t>
  </si>
  <si>
    <t>科目名称</t>
  </si>
  <si>
    <t>一般公共预算支出合计</t>
  </si>
  <si>
    <t>预算稳定调节金</t>
  </si>
  <si>
    <t>一般公共预算收入</t>
  </si>
  <si>
    <t>一般公共服务支出</t>
  </si>
  <si>
    <t>第二次调整已使用稳定调节金11215数，稳定调节金实际已使用，当前只余1101万元为稳定调节金数。</t>
  </si>
  <si>
    <t>人大事务</t>
  </si>
  <si>
    <t>翁源县人民代表大会常务委员会办公室</t>
  </si>
  <si>
    <t>人大专项经费</t>
  </si>
  <si>
    <t>其他人大事务支出</t>
  </si>
  <si>
    <t>江尾镇人民政府</t>
  </si>
  <si>
    <t>政府办公厅（室）及相关机构事务</t>
  </si>
  <si>
    <t>周陂镇人民政府</t>
  </si>
  <si>
    <t>工作经费</t>
  </si>
  <si>
    <t>行政运行</t>
  </si>
  <si>
    <t>官渡镇人民政府</t>
  </si>
  <si>
    <t>官渡动物检疫申报点工作经费</t>
  </si>
  <si>
    <t>铁龙镇人民政府</t>
  </si>
  <si>
    <t>支付龙体村耕地资金租金</t>
  </si>
  <si>
    <t>翁源县机关事务局</t>
  </si>
  <si>
    <t>聘请县纪委监委西区办公点保安人员经费</t>
  </si>
  <si>
    <t>专项业务及机关事务管理</t>
  </si>
  <si>
    <t>兰花创新博览中心工作经费</t>
  </si>
  <si>
    <t>翁源县城市规划展示馆工作经费</t>
  </si>
  <si>
    <t>翁源县人民政府1号楼加装电梯费用</t>
  </si>
  <si>
    <t>发展与改革事务</t>
  </si>
  <si>
    <t>统计信息事务</t>
  </si>
  <si>
    <t>翁源县政务服务数据管理局</t>
  </si>
  <si>
    <t>县档案馆和行政服务中心导视系统与休闲布置首期资金</t>
  </si>
  <si>
    <t>信息事务</t>
  </si>
  <si>
    <t>行政服务中心</t>
  </si>
  <si>
    <t>新政务服务中心启用经费</t>
  </si>
  <si>
    <t>县档案馆和行政服务中心电费</t>
  </si>
  <si>
    <t>基层公共服务综合平台项目质保金</t>
  </si>
  <si>
    <t>翁源县统计局</t>
  </si>
  <si>
    <t>城乡一体化住户调查和劳动力调查工作经费</t>
  </si>
  <si>
    <t>统计抽样调查</t>
  </si>
  <si>
    <t>财政事务</t>
  </si>
  <si>
    <t>翁源县公共资产管理中心</t>
  </si>
  <si>
    <t>2021年龙仙湖租地租金</t>
  </si>
  <si>
    <t>其他财政事务支出</t>
  </si>
  <si>
    <t>大黄鸭安装维护及收回</t>
  </si>
  <si>
    <t>购买正版微软window7中文专业版操作系统软件资金</t>
  </si>
  <si>
    <t>税收事务</t>
  </si>
  <si>
    <t>翁源县卫生健康局</t>
  </si>
  <si>
    <t>2022年计划生育家庭意外险工作保费（70%）</t>
  </si>
  <si>
    <t>其他税收事务支出</t>
  </si>
  <si>
    <t>纪检监察事务</t>
  </si>
  <si>
    <t>中共翁源县纪律检查委员会</t>
  </si>
  <si>
    <t>编外司机聘用经费</t>
  </si>
  <si>
    <t>购置两辆执法执勤用车</t>
  </si>
  <si>
    <t>其他纪检监察事务支出</t>
  </si>
  <si>
    <t>商贸事务</t>
  </si>
  <si>
    <t>注意年底核查工信局招商引资有没有使用完，如没使用则调整工信年初预算。</t>
  </si>
  <si>
    <t>翁源县工业和信息化局</t>
  </si>
  <si>
    <t>优化营商环境奖励资金</t>
  </si>
  <si>
    <t>其他商贸事务支出</t>
  </si>
  <si>
    <t>档案事务</t>
  </si>
  <si>
    <t>档案馆和行政服务中心办公家具采购</t>
  </si>
  <si>
    <t>档案馆</t>
  </si>
  <si>
    <t>档案馆和行政服务中心办公家具采购（数字化设备及管理系统采购）</t>
  </si>
  <si>
    <t>翁源县档案馆</t>
  </si>
  <si>
    <t>编撰《翁源年鉴》（2022）经费</t>
  </si>
  <si>
    <t>民主党派及工商联事务</t>
  </si>
  <si>
    <t>翁源县工商业联合会</t>
  </si>
  <si>
    <t>“兰韵翁企·优化营商环境”系列主题沙龙活动经费</t>
  </si>
  <si>
    <t>其他民主党派及工商联事务支出</t>
  </si>
  <si>
    <t>党委办公厅（室）及相关机构事务</t>
  </si>
  <si>
    <t>组织事务</t>
  </si>
  <si>
    <t>中共翁源县委机构编制委员会办公室</t>
  </si>
  <si>
    <t>实名制数据迁移工作经费</t>
  </si>
  <si>
    <t>中共翁源县委组织部</t>
  </si>
  <si>
    <t>2022年韶关市困难老党员生活补贴县级配套资金</t>
  </si>
  <si>
    <t>其他组织事务支出</t>
  </si>
  <si>
    <t>全域党建示范创建经费</t>
  </si>
  <si>
    <t>镇仔村党群服务中心建设项目进度款</t>
  </si>
  <si>
    <t>有专款下达，韶财社[2022]45号</t>
  </si>
  <si>
    <t>韶关市人才驿站翁源分站运营经费</t>
  </si>
  <si>
    <t>高校（技校）毕业生就业补贴和丹霞英才生活补贴、购置补贴</t>
  </si>
  <si>
    <t>翁源县人力资源和社会保障局</t>
  </si>
  <si>
    <t>村党组织服务群众专项经费</t>
  </si>
  <si>
    <t>社区党组织服务群众专项经费</t>
  </si>
  <si>
    <t>村支书购买五险经费</t>
  </si>
  <si>
    <t>各乡镇</t>
  </si>
  <si>
    <t>干部教育培训经费</t>
  </si>
  <si>
    <t>中共翁源县委党校</t>
  </si>
  <si>
    <t>中共翁源县委统一战线工作部</t>
  </si>
  <si>
    <t>统战部机关党建创建经费</t>
  </si>
  <si>
    <t>中共翁源县直属机关工作委员会</t>
  </si>
  <si>
    <t>宣传事务</t>
  </si>
  <si>
    <t>中共翁源县委宣传部</t>
  </si>
  <si>
    <t>建设3块“善美韶关·兰韵翁源”城市形象牌（龙仙、官渡、翁城）</t>
  </si>
  <si>
    <t>其他宣传事业支出</t>
  </si>
  <si>
    <t>2021年国庆氛围打造</t>
  </si>
  <si>
    <t>春节氛围打造</t>
  </si>
  <si>
    <t>文明城市创建专项工作经费</t>
  </si>
  <si>
    <t>委托第三方公司开展涉翁舆情监测</t>
  </si>
  <si>
    <t>统战事务</t>
  </si>
  <si>
    <t>维修经费</t>
  </si>
  <si>
    <t>其他统战事务支出</t>
  </si>
  <si>
    <t>对外联络事务</t>
  </si>
  <si>
    <t>其他对外联络事务支出</t>
  </si>
  <si>
    <t>其他共产党事务支出</t>
  </si>
  <si>
    <t>中共翁源县委老干部局</t>
  </si>
  <si>
    <t>老干部局门球场升级扩建工程项目</t>
  </si>
  <si>
    <t>其他一般公共服务支出</t>
  </si>
  <si>
    <t>翁源县总工会</t>
  </si>
  <si>
    <t>调增2022年行政人员工资支出</t>
  </si>
  <si>
    <t>黄河村路口至礤下小学路段亮化工程资金</t>
  </si>
  <si>
    <t>崑山村高桥头建设资金</t>
  </si>
  <si>
    <t>行政政法股代编</t>
  </si>
  <si>
    <t>补发2021年10月——2022年1月工资和年终一次性奖金</t>
  </si>
  <si>
    <t>预算股代编</t>
  </si>
  <si>
    <t>绩效奖补和嘉奖奖金</t>
  </si>
  <si>
    <t>国防支出</t>
  </si>
  <si>
    <t>其他国防支出</t>
  </si>
  <si>
    <t>上年结余转移支付调整</t>
  </si>
  <si>
    <t>公共安全支出</t>
  </si>
  <si>
    <t>武装警察部队</t>
  </si>
  <si>
    <t>其他武装警察部队支出</t>
  </si>
  <si>
    <t>公安</t>
  </si>
  <si>
    <t>中共翁源县委政法委员会</t>
  </si>
  <si>
    <t>春节走访慰问经费</t>
  </si>
  <si>
    <t>其他公安支出</t>
  </si>
  <si>
    <t>其他公共安全支出</t>
  </si>
  <si>
    <t>翁源县政法委</t>
  </si>
  <si>
    <t>“雪亮+智格”项目工程建设费用</t>
  </si>
  <si>
    <t>2021年综治暨平安创建考核奖励经费</t>
  </si>
  <si>
    <t>基层综治中心社会心理服务室和综合网格建设</t>
  </si>
  <si>
    <t>教育支出</t>
  </si>
  <si>
    <t>普通教育</t>
  </si>
  <si>
    <t>相关学校</t>
  </si>
  <si>
    <t>民办退养人员生活补助费</t>
  </si>
  <si>
    <t>小学教育</t>
  </si>
  <si>
    <t>翁源县教育局</t>
  </si>
  <si>
    <t>初中升高中英语听说考试考场及改造考试专用训练室项目款</t>
  </si>
  <si>
    <t>初中教育</t>
  </si>
  <si>
    <t>注意上财审会！</t>
  </si>
  <si>
    <t>教科文股代编</t>
  </si>
  <si>
    <t>其他普通教育支出</t>
  </si>
  <si>
    <t>特殊教育</t>
  </si>
  <si>
    <t>其他特殊教育支出</t>
  </si>
  <si>
    <t>文化旅游体育与传媒支出</t>
  </si>
  <si>
    <t>文化和旅游</t>
  </si>
  <si>
    <t>文联开展庆祝建党100周年活动经费</t>
  </si>
  <si>
    <t>文化活动</t>
  </si>
  <si>
    <t>旅游发展基金</t>
  </si>
  <si>
    <t>其他文化和旅游支出</t>
  </si>
  <si>
    <t>翁源县文化广电旅游体育局</t>
  </si>
  <si>
    <t>文物维修经费</t>
  </si>
  <si>
    <t>文化市场综合行政法制式服装和标志采购</t>
  </si>
  <si>
    <t>信息化设备采购</t>
  </si>
  <si>
    <t>文物</t>
  </si>
  <si>
    <t>其他文化旅游体育与传媒支出</t>
  </si>
  <si>
    <t>韶关日报“脱贫攻坚·全面小康”特刊宣传经费</t>
  </si>
  <si>
    <t>宣传文化发展专项支出</t>
  </si>
  <si>
    <t>南方+翁源区域频道2020年度共建费用</t>
  </si>
  <si>
    <t>融媒体中心开展庆祝建党100周年活动经费</t>
  </si>
  <si>
    <t>其他文化旅游体育和传媒支出</t>
  </si>
  <si>
    <t>南方舆情信息服务费用</t>
  </si>
  <si>
    <t>续约人民日报电子阅报栏的请示</t>
  </si>
  <si>
    <t>电视台：全市推进乡村振兴“3510”工程现场会展板制作费用</t>
  </si>
  <si>
    <t>社会保障和就业支出</t>
  </si>
  <si>
    <t>人力资源和社会保障管理事务</t>
  </si>
  <si>
    <t>民政管理事务</t>
  </si>
  <si>
    <t>翁源县民政局</t>
  </si>
  <si>
    <t>婚姻登记群众体验办证大厅装修和办公室设备购置资金</t>
  </si>
  <si>
    <t>其他民政管理事务支出</t>
  </si>
  <si>
    <t>10报告</t>
  </si>
  <si>
    <t>行政事业单位养老支出</t>
  </si>
  <si>
    <t>行政单位离退休</t>
  </si>
  <si>
    <t>核查年终补扣是否到位？补扣资金是否能冲抵该笔调增资金？</t>
  </si>
  <si>
    <t>事业单位离退休</t>
  </si>
  <si>
    <t>年底注意核查缴入多少，然后调入一般公共预算，冲减支出，以达到核减调增预算。</t>
  </si>
  <si>
    <t>抚恤</t>
  </si>
  <si>
    <t>民办退养人员死亡一次性抚恤金</t>
  </si>
  <si>
    <t>其他优抚支出</t>
  </si>
  <si>
    <t>社会福利</t>
  </si>
  <si>
    <t>儿童福利</t>
  </si>
  <si>
    <t>45399+24540+204303</t>
  </si>
  <si>
    <t>老年福利</t>
  </si>
  <si>
    <t>残疾人事业</t>
  </si>
  <si>
    <t>残疾人生活和护理补贴</t>
  </si>
  <si>
    <t>其他残疾人事业支出</t>
  </si>
  <si>
    <t>最低生活保障</t>
  </si>
  <si>
    <t>农村生活最低生活保障金支出</t>
  </si>
  <si>
    <t>城镇生活最低生活保障金支出</t>
  </si>
  <si>
    <t>临时救助</t>
  </si>
  <si>
    <t>临时救助支出</t>
  </si>
  <si>
    <t>特困人员救助供养</t>
  </si>
  <si>
    <t>农村居民特困人员供养</t>
  </si>
  <si>
    <t>农村特困人员救助供养支出</t>
  </si>
  <si>
    <t>其他生活救助</t>
  </si>
  <si>
    <t>特困人员“一站式”医疗救助政府兜底部分费用</t>
  </si>
  <si>
    <t>其他城市生活救助</t>
  </si>
  <si>
    <t>退役军人管理事务</t>
  </si>
  <si>
    <t>其他退役军人事务管理支出</t>
  </si>
  <si>
    <t>其他社会保障和就业支出</t>
  </si>
  <si>
    <t>综合股代编</t>
  </si>
  <si>
    <t>归还非税专户垫付资金</t>
  </si>
  <si>
    <t>卫生健康支出</t>
  </si>
  <si>
    <t>卫生健康管理事务</t>
  </si>
  <si>
    <t>其他卫生健康管理事务支出</t>
  </si>
  <si>
    <t>其他基层医疗卫生机构</t>
  </si>
  <si>
    <t>公共卫生</t>
  </si>
  <si>
    <t>疾控239395.妇幼880000，卫监所160000</t>
  </si>
  <si>
    <t>翁源县新冠疫情防控指挥部</t>
  </si>
  <si>
    <t>新冠肺炎疫情应急处置防控经费</t>
  </si>
  <si>
    <t>突发公共卫生事件应急处理</t>
  </si>
  <si>
    <t>计划生育事务</t>
  </si>
  <si>
    <t>其他计划生育事务支出</t>
  </si>
  <si>
    <t>财政对基本医疗保险基金的补助</t>
  </si>
  <si>
    <t>翁源县医疗保障局</t>
  </si>
  <si>
    <t>新冠病毒疫苗及接种费用县级财政配套资金</t>
  </si>
  <si>
    <t>财政对职工基本医疗保险基金的补助</t>
  </si>
  <si>
    <t>财政对城乡居民基本医疗保险基金的补助</t>
  </si>
  <si>
    <t>老龄卫生健康事务</t>
  </si>
  <si>
    <t>其他卫生健康支出</t>
  </si>
  <si>
    <t>节能环保支出</t>
  </si>
  <si>
    <t>环境保护管理事务</t>
  </si>
  <si>
    <t>节能环保支出-环境保障管理事务-行政运行</t>
  </si>
  <si>
    <t>环境监测与监察</t>
  </si>
  <si>
    <t>环境监测与监察-其他环境监测与监察</t>
  </si>
  <si>
    <t>污染防治</t>
  </si>
  <si>
    <t>“万人千吨”规划饮用水源建设项目工程进度款、设计费、审核费</t>
  </si>
  <si>
    <t>水体</t>
  </si>
  <si>
    <t>自然生态保护</t>
  </si>
  <si>
    <t>生态环境分局</t>
  </si>
  <si>
    <t>生态考核委托第三方检测费用</t>
  </si>
  <si>
    <t>其他自然生态保护</t>
  </si>
  <si>
    <t>退耕还林还草</t>
  </si>
  <si>
    <t>（自然资源局)补充耕地整改项目青苗补偿款、整改费、种植费</t>
  </si>
  <si>
    <t>其他退耕还林还草支出</t>
  </si>
  <si>
    <t>城乡社区支出</t>
  </si>
  <si>
    <t>城乡社区管理事务</t>
  </si>
  <si>
    <t>社区办公经费</t>
  </si>
  <si>
    <t>其他城乡社区管理事务支出</t>
  </si>
  <si>
    <t>2020年国家电子商务进农村示范项目农产品上行和农村电子商务培训体系建设</t>
  </si>
  <si>
    <t>翁源县国有资产投资运营有限公司注册资金</t>
  </si>
  <si>
    <t>城乡社区公共设施</t>
  </si>
  <si>
    <t>房产交易中心</t>
  </si>
  <si>
    <t>县城直管公房用电改造项目</t>
  </si>
  <si>
    <t>小城镇基础设施建设</t>
  </si>
  <si>
    <t>城乡社区环境卫生</t>
  </si>
  <si>
    <t>翁源县住房和城乡建设管理局</t>
  </si>
  <si>
    <t>环卫所购买特种业务用车</t>
  </si>
  <si>
    <t>其他城乡社区支出</t>
  </si>
  <si>
    <t>拆除”两违“建筑工作经费</t>
  </si>
  <si>
    <t>发裕燃气公司罐体余气补偿款</t>
  </si>
  <si>
    <t>农林水支出</t>
  </si>
  <si>
    <t>农业农村</t>
  </si>
  <si>
    <t>广东省（韶关）粤台农业合作试验区翁源核心区管理委员会</t>
  </si>
  <si>
    <t>国家现代农业产业园宣传及服务经费</t>
  </si>
  <si>
    <t>其他农业农村支出</t>
  </si>
  <si>
    <t>预算100万，暂付30.64万元</t>
  </si>
  <si>
    <t>翁源县惠源扶贫开发投资有限公司注册资金</t>
  </si>
  <si>
    <t>按进度支付19.8万元，验收后再支付15.02万元。</t>
  </si>
  <si>
    <t>翁源县农业农村局</t>
  </si>
  <si>
    <t>兰花协会扶持发展经费</t>
  </si>
  <si>
    <t>林业和草原</t>
  </si>
  <si>
    <t>翁源县林业局</t>
  </si>
  <si>
    <t>各镇灭桉经费</t>
  </si>
  <si>
    <t>森林资源管理</t>
  </si>
  <si>
    <t>林科所</t>
  </si>
  <si>
    <t>2022年人员经费</t>
  </si>
  <si>
    <t>其他林业和草原支出</t>
  </si>
  <si>
    <t>水利</t>
  </si>
  <si>
    <t>翁源县水务局</t>
  </si>
  <si>
    <t>龙仙镇炭坑水电站征收补偿资金</t>
  </si>
  <si>
    <t>农村水利</t>
  </si>
  <si>
    <t>河长制工作经费</t>
  </si>
  <si>
    <t>江河湖库水系综合整治</t>
  </si>
  <si>
    <t>跃进等四宗中型水库1-12月工资</t>
  </si>
  <si>
    <t>其他水利支出</t>
  </si>
  <si>
    <t>巩固脱贫衔接乡村振兴</t>
  </si>
  <si>
    <t>翁城镇人民政府</t>
  </si>
  <si>
    <t>驻镇帮镇扶村配套资金（翁源县“关爱老区乡村振兴光亮工程”补贴）</t>
  </si>
  <si>
    <t>农村基础设施建设</t>
  </si>
  <si>
    <t>2021-2022年驻镇帮镇扶村县直单位驻镇和驻村工作经费</t>
  </si>
  <si>
    <t>其他巩固脱贫衔接乡村振兴</t>
  </si>
  <si>
    <t>农村综合改革</t>
  </si>
  <si>
    <t>村办公经费</t>
  </si>
  <si>
    <t>对村民委员会和村党支部的补助</t>
  </si>
  <si>
    <t>农村集体产权制度改革</t>
  </si>
  <si>
    <t>其他农村综合改革支出</t>
  </si>
  <si>
    <t>普惠金融发展支出</t>
  </si>
  <si>
    <t>农业农村股代编</t>
  </si>
  <si>
    <t>2022年受灾农户赔偿款</t>
  </si>
  <si>
    <t>其他普惠金融发展支出</t>
  </si>
  <si>
    <t>其他农林水支出</t>
  </si>
  <si>
    <t>龙仙镇人民政府</t>
  </si>
  <si>
    <t>岒头、联群电改经费</t>
  </si>
  <si>
    <t>青山村电改经费</t>
  </si>
  <si>
    <t>兰博馆2020年1月至2021年6月展馆托管费及2021年6月兰博中心水电费</t>
  </si>
  <si>
    <t>交通运输支出</t>
  </si>
  <si>
    <t>公路水路运输</t>
  </si>
  <si>
    <t>其他公路水路运输支出</t>
  </si>
  <si>
    <t>2020年9-12月
2021年1-6月</t>
  </si>
  <si>
    <t>其他交通运输支出</t>
  </si>
  <si>
    <t>资源勘探工业信息等支出</t>
  </si>
  <si>
    <t>支持中小企业发展和管理支出</t>
  </si>
  <si>
    <t>兰花企业扶持经费</t>
  </si>
  <si>
    <t>其他支持中小企业发展和管理支出</t>
  </si>
  <si>
    <t>商业服务业等支出</t>
  </si>
  <si>
    <t>商业流通事务</t>
  </si>
  <si>
    <t>其他商业流通事务支出</t>
  </si>
  <si>
    <t>国家电子商务进农村示范项目经费</t>
  </si>
  <si>
    <t>其他商业服务业等支出</t>
  </si>
  <si>
    <t>自然资源海洋气象等支出</t>
  </si>
  <si>
    <t>自然资源事务</t>
  </si>
  <si>
    <t>翁源县自然资源局</t>
  </si>
  <si>
    <t>山水林田湖草生态保护修复资金（19-20年专款）</t>
  </si>
  <si>
    <t>其他自然资源事务支出</t>
  </si>
  <si>
    <t>气象事务</t>
  </si>
  <si>
    <t>气象局</t>
  </si>
  <si>
    <t>气象灾害风险普查</t>
  </si>
  <si>
    <t>气象服务</t>
  </si>
  <si>
    <t>其他自然资源海洋气象等支出</t>
  </si>
  <si>
    <t>粮油物资储备支出</t>
  </si>
  <si>
    <t>粮油物资事务</t>
  </si>
  <si>
    <t>翁源县应急管理局</t>
  </si>
  <si>
    <t>粮食应急保障网点维护经费</t>
  </si>
  <si>
    <t>其他粮油物资事务支出</t>
  </si>
  <si>
    <t>灾害防治及应急管理支出</t>
  </si>
  <si>
    <t>应急管理事务</t>
  </si>
  <si>
    <t>其他应急管理支出</t>
  </si>
  <si>
    <t>应急处置经费安排16.7万。调整科目为2240199</t>
  </si>
  <si>
    <t>注意上会</t>
  </si>
  <si>
    <t>消防救援事务</t>
  </si>
  <si>
    <t>翁源县消防救援大队</t>
  </si>
  <si>
    <t>1-12月伙食费</t>
  </si>
  <si>
    <t>抢险救援消防车购置经费</t>
  </si>
  <si>
    <t>消防应急救援</t>
  </si>
  <si>
    <t>政府专职消防员及消防文员保险费</t>
  </si>
  <si>
    <t>翁城华彩消防站装修装饰项目</t>
  </si>
  <si>
    <t>其他消防救援事务支出</t>
  </si>
  <si>
    <t>自然灾害救灾及恢复重建支出</t>
  </si>
  <si>
    <t>2019年和2020年省级自然灾害生活救助结余资金</t>
  </si>
  <si>
    <t>自然灾害救灾补助</t>
  </si>
  <si>
    <t>其他灾害防治及应急管理支出</t>
  </si>
  <si>
    <t>其他支出</t>
  </si>
  <si>
    <t>跃进等三宗中型水库补发工资</t>
  </si>
  <si>
    <t>返还补缴的机关事业单位养老保险清算资金（妇幼）</t>
  </si>
  <si>
    <t>债务付息支出</t>
  </si>
  <si>
    <t>地方政府一般债务付息支出</t>
  </si>
  <si>
    <t>财政局</t>
  </si>
</sst>
</file>

<file path=xl/styles.xml><?xml version="1.0" encoding="utf-8"?>
<styleSheet xmlns="http://schemas.openxmlformats.org/spreadsheetml/2006/main">
  <numFmts count="7">
    <numFmt numFmtId="176" formatCode="_ * #,##0_ ;_ * \-#,##0_ ;_ * &quot;-&quot;??_ ;_ @_ "/>
    <numFmt numFmtId="177" formatCode="0.00_ "/>
    <numFmt numFmtId="178" formatCode="#,##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5">
    <font>
      <sz val="12"/>
      <name val="宋体"/>
      <charset val="134"/>
    </font>
    <font>
      <sz val="11"/>
      <color indexed="8"/>
      <name val="宋体"/>
      <charset val="134"/>
    </font>
    <font>
      <sz val="10"/>
      <name val="宋体"/>
      <charset val="134"/>
    </font>
    <font>
      <sz val="10"/>
      <color indexed="14"/>
      <name val="宋体"/>
      <charset val="134"/>
    </font>
    <font>
      <b/>
      <sz val="12"/>
      <name val="宋体"/>
      <charset val="134"/>
    </font>
    <font>
      <sz val="10"/>
      <color indexed="48"/>
      <name val="宋体"/>
      <charset val="134"/>
    </font>
    <font>
      <b/>
      <sz val="10"/>
      <color indexed="48"/>
      <name val="宋体"/>
      <charset val="134"/>
    </font>
    <font>
      <sz val="11"/>
      <name val="宋体"/>
      <charset val="134"/>
    </font>
    <font>
      <b/>
      <sz val="22"/>
      <color indexed="8"/>
      <name val="宋体"/>
      <charset val="134"/>
    </font>
    <font>
      <b/>
      <sz val="20"/>
      <color indexed="8"/>
      <name val="宋体"/>
      <charset val="134"/>
    </font>
    <font>
      <sz val="10"/>
      <color indexed="8"/>
      <name val="宋体"/>
      <charset val="134"/>
    </font>
    <font>
      <b/>
      <sz val="10"/>
      <name val="宋体"/>
      <charset val="134"/>
    </font>
    <font>
      <sz val="12"/>
      <color indexed="14"/>
      <name val="宋体"/>
      <charset val="134"/>
    </font>
    <font>
      <sz val="12"/>
      <color rgb="FFFF0000"/>
      <name val="宋体"/>
      <charset val="134"/>
    </font>
    <font>
      <b/>
      <sz val="10"/>
      <color indexed="14"/>
      <name val="宋体"/>
      <charset val="134"/>
    </font>
    <font>
      <b/>
      <sz val="10"/>
      <color rgb="FFFF0000"/>
      <name val="宋体"/>
      <charset val="134"/>
    </font>
    <font>
      <sz val="10"/>
      <color rgb="FFFF0000"/>
      <name val="宋体"/>
      <charset val="134"/>
    </font>
    <font>
      <sz val="10.5"/>
      <color rgb="FF2E3133"/>
      <name val="微软雅黑"/>
      <charset val="134"/>
    </font>
    <font>
      <b/>
      <sz val="12"/>
      <color rgb="FFFF0000"/>
      <name val="宋体"/>
      <charset val="134"/>
    </font>
    <font>
      <b/>
      <sz val="12"/>
      <color indexed="14"/>
      <name val="宋体"/>
      <charset val="134"/>
    </font>
    <font>
      <sz val="10"/>
      <color rgb="FF3366FF"/>
      <name val="宋体"/>
      <charset val="134"/>
    </font>
    <font>
      <sz val="12"/>
      <color indexed="48"/>
      <name val="宋体"/>
      <charset val="134"/>
    </font>
    <font>
      <sz val="12"/>
      <color indexed="8"/>
      <name val="宋体"/>
      <charset val="134"/>
    </font>
    <font>
      <b/>
      <sz val="12"/>
      <color indexed="8"/>
      <name val="宋体"/>
      <charset val="134"/>
    </font>
    <font>
      <sz val="12"/>
      <color rgb="FF3366FF"/>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8"/>
      </left>
      <right/>
      <top/>
      <bottom/>
      <diagonal/>
    </border>
    <border>
      <left style="thin">
        <color indexed="8"/>
      </left>
      <right style="thin">
        <color indexed="8"/>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29" fillId="0" borderId="0" applyFont="0" applyFill="0" applyBorder="0" applyAlignment="0" applyProtection="0">
      <alignment vertical="center"/>
    </xf>
    <xf numFmtId="0" fontId="25" fillId="25" borderId="0" applyNumberFormat="0" applyBorder="0" applyAlignment="0" applyProtection="0">
      <alignment vertical="center"/>
    </xf>
    <xf numFmtId="0" fontId="41" fillId="22" borderId="14" applyNumberFormat="0" applyAlignment="0" applyProtection="0">
      <alignment vertical="center"/>
    </xf>
    <xf numFmtId="44" fontId="29" fillId="0" borderId="0" applyFont="0" applyFill="0" applyBorder="0" applyAlignment="0" applyProtection="0">
      <alignment vertical="center"/>
    </xf>
    <xf numFmtId="41" fontId="29" fillId="0" borderId="0" applyFont="0" applyFill="0" applyBorder="0" applyAlignment="0" applyProtection="0">
      <alignment vertical="center"/>
    </xf>
    <xf numFmtId="0" fontId="25" fillId="5" borderId="0" applyNumberFormat="0" applyBorder="0" applyAlignment="0" applyProtection="0">
      <alignment vertical="center"/>
    </xf>
    <xf numFmtId="0" fontId="33" fillId="9" borderId="0" applyNumberFormat="0" applyBorder="0" applyAlignment="0" applyProtection="0">
      <alignment vertical="center"/>
    </xf>
    <xf numFmtId="43" fontId="0" fillId="0" borderId="0" applyFont="0" applyFill="0" applyBorder="0" applyAlignment="0" applyProtection="0">
      <alignment vertical="center"/>
    </xf>
    <xf numFmtId="0" fontId="34" fillId="28" borderId="0" applyNumberFormat="0" applyBorder="0" applyAlignment="0" applyProtection="0">
      <alignment vertical="center"/>
    </xf>
    <xf numFmtId="0" fontId="39" fillId="0" borderId="0" applyNumberFormat="0" applyFill="0" applyBorder="0" applyAlignment="0" applyProtection="0">
      <alignment vertical="center"/>
    </xf>
    <xf numFmtId="9" fontId="29" fillId="0" borderId="0" applyFont="0" applyFill="0" applyBorder="0" applyAlignment="0" applyProtection="0">
      <alignment vertical="center"/>
    </xf>
    <xf numFmtId="0" fontId="32" fillId="0" borderId="0" applyNumberFormat="0" applyFill="0" applyBorder="0" applyAlignment="0" applyProtection="0">
      <alignment vertical="center"/>
    </xf>
    <xf numFmtId="0" fontId="29" fillId="14" borderId="11" applyNumberFormat="0" applyFont="0" applyAlignment="0" applyProtection="0">
      <alignment vertical="center"/>
    </xf>
    <xf numFmtId="0" fontId="34" fillId="21" borderId="0" applyNumberFormat="0" applyBorder="0" applyAlignment="0" applyProtection="0">
      <alignment vertical="center"/>
    </xf>
    <xf numFmtId="0" fontId="3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6" fillId="0" borderId="9" applyNumberFormat="0" applyFill="0" applyAlignment="0" applyProtection="0">
      <alignment vertical="center"/>
    </xf>
    <xf numFmtId="0" fontId="27" fillId="0" borderId="9" applyNumberFormat="0" applyFill="0" applyAlignment="0" applyProtection="0">
      <alignment vertical="center"/>
    </xf>
    <xf numFmtId="0" fontId="34" fillId="27" borderId="0" applyNumberFormat="0" applyBorder="0" applyAlignment="0" applyProtection="0">
      <alignment vertical="center"/>
    </xf>
    <xf numFmtId="0" fontId="31" fillId="0" borderId="13" applyNumberFormat="0" applyFill="0" applyAlignment="0" applyProtection="0">
      <alignment vertical="center"/>
    </xf>
    <xf numFmtId="0" fontId="34" fillId="20" borderId="0" applyNumberFormat="0" applyBorder="0" applyAlignment="0" applyProtection="0">
      <alignment vertical="center"/>
    </xf>
    <xf numFmtId="0" fontId="35" fillId="13" borderId="10" applyNumberFormat="0" applyAlignment="0" applyProtection="0">
      <alignment vertical="center"/>
    </xf>
    <xf numFmtId="0" fontId="42" fillId="13" borderId="14" applyNumberFormat="0" applyAlignment="0" applyProtection="0">
      <alignment vertical="center"/>
    </xf>
    <xf numFmtId="0" fontId="26" fillId="4" borderId="8" applyNumberFormat="0" applyAlignment="0" applyProtection="0">
      <alignment vertical="center"/>
    </xf>
    <xf numFmtId="0" fontId="25" fillId="32" borderId="0" applyNumberFormat="0" applyBorder="0" applyAlignment="0" applyProtection="0">
      <alignment vertical="center"/>
    </xf>
    <xf numFmtId="0" fontId="34" fillId="17" borderId="0" applyNumberFormat="0" applyBorder="0" applyAlignment="0" applyProtection="0">
      <alignment vertical="center"/>
    </xf>
    <xf numFmtId="0" fontId="43" fillId="0" borderId="15" applyNumberFormat="0" applyFill="0" applyAlignment="0" applyProtection="0">
      <alignment vertical="center"/>
    </xf>
    <xf numFmtId="0" fontId="37" fillId="0" borderId="12" applyNumberFormat="0" applyFill="0" applyAlignment="0" applyProtection="0">
      <alignment vertical="center"/>
    </xf>
    <xf numFmtId="0" fontId="44" fillId="31" borderId="0" applyNumberFormat="0" applyBorder="0" applyAlignment="0" applyProtection="0">
      <alignment vertical="center"/>
    </xf>
    <xf numFmtId="0" fontId="40" fillId="19" borderId="0" applyNumberFormat="0" applyBorder="0" applyAlignment="0" applyProtection="0">
      <alignment vertical="center"/>
    </xf>
    <xf numFmtId="0" fontId="25" fillId="24" borderId="0" applyNumberFormat="0" applyBorder="0" applyAlignment="0" applyProtection="0">
      <alignment vertical="center"/>
    </xf>
    <xf numFmtId="0" fontId="34" fillId="12" borderId="0" applyNumberFormat="0" applyBorder="0" applyAlignment="0" applyProtection="0">
      <alignment vertical="center"/>
    </xf>
    <xf numFmtId="0" fontId="25" fillId="23" borderId="0" applyNumberFormat="0" applyBorder="0" applyAlignment="0" applyProtection="0">
      <alignment vertical="center"/>
    </xf>
    <xf numFmtId="0" fontId="25" fillId="3" borderId="0" applyNumberFormat="0" applyBorder="0" applyAlignment="0" applyProtection="0">
      <alignment vertical="center"/>
    </xf>
    <xf numFmtId="0" fontId="25" fillId="30" borderId="0" applyNumberFormat="0" applyBorder="0" applyAlignment="0" applyProtection="0">
      <alignment vertical="center"/>
    </xf>
    <xf numFmtId="0" fontId="25" fillId="8" borderId="0" applyNumberFormat="0" applyBorder="0" applyAlignment="0" applyProtection="0">
      <alignment vertical="center"/>
    </xf>
    <xf numFmtId="0" fontId="0" fillId="0" borderId="0">
      <alignment vertical="center"/>
    </xf>
    <xf numFmtId="0" fontId="34" fillId="11" borderId="0" applyNumberFormat="0" applyBorder="0" applyAlignment="0" applyProtection="0">
      <alignment vertical="center"/>
    </xf>
    <xf numFmtId="0" fontId="34" fillId="16" borderId="0" applyNumberFormat="0" applyBorder="0" applyAlignment="0" applyProtection="0">
      <alignment vertical="center"/>
    </xf>
    <xf numFmtId="0" fontId="25" fillId="29" borderId="0" applyNumberFormat="0" applyBorder="0" applyAlignment="0" applyProtection="0">
      <alignment vertical="center"/>
    </xf>
    <xf numFmtId="0" fontId="25" fillId="7" borderId="0" applyNumberFormat="0" applyBorder="0" applyAlignment="0" applyProtection="0">
      <alignment vertical="center"/>
    </xf>
    <xf numFmtId="0" fontId="34" fillId="10" borderId="0" applyNumberFormat="0" applyBorder="0" applyAlignment="0" applyProtection="0">
      <alignment vertical="center"/>
    </xf>
    <xf numFmtId="0" fontId="25" fillId="2" borderId="0" applyNumberFormat="0" applyBorder="0" applyAlignment="0" applyProtection="0">
      <alignment vertical="center"/>
    </xf>
    <xf numFmtId="0" fontId="34" fillId="26" borderId="0" applyNumberFormat="0" applyBorder="0" applyAlignment="0" applyProtection="0">
      <alignment vertical="center"/>
    </xf>
    <xf numFmtId="0" fontId="34" fillId="15" borderId="0" applyNumberFormat="0" applyBorder="0" applyAlignment="0" applyProtection="0">
      <alignment vertical="center"/>
    </xf>
    <xf numFmtId="0" fontId="25" fillId="6" borderId="0" applyNumberFormat="0" applyBorder="0" applyAlignment="0" applyProtection="0">
      <alignment vertical="center"/>
    </xf>
    <xf numFmtId="0" fontId="34" fillId="18" borderId="0" applyNumberFormat="0" applyBorder="0" applyAlignment="0" applyProtection="0">
      <alignment vertical="center"/>
    </xf>
  </cellStyleXfs>
  <cellXfs count="93">
    <xf numFmtId="0" fontId="0" fillId="0" borderId="0" xfId="0">
      <alignment vertical="center"/>
    </xf>
    <xf numFmtId="0" fontId="1" fillId="0" borderId="0" xfId="0" applyFont="1" applyFill="1" applyAlignment="1">
      <alignment horizontal="center" vertical="center"/>
    </xf>
    <xf numFmtId="0" fontId="0" fillId="0" borderId="0" xfId="0" applyFill="1">
      <alignment vertical="center"/>
    </xf>
    <xf numFmtId="0" fontId="0" fillId="0" borderId="0" xfId="0" applyFont="1" applyFill="1">
      <alignment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lignment vertical="center"/>
    </xf>
    <xf numFmtId="0" fontId="3" fillId="0" borderId="0" xfId="0" applyFont="1" applyFill="1" applyBorder="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2"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178" fontId="2" fillId="0" borderId="0" xfId="8" applyNumberFormat="1" applyFont="1" applyFill="1" applyBorder="1" applyAlignment="1">
      <alignment horizontal="center" vertical="center" wrapText="1"/>
    </xf>
    <xf numFmtId="177" fontId="2" fillId="0" borderId="0" xfId="8" applyNumberFormat="1" applyFont="1" applyFill="1" applyBorder="1" applyAlignment="1">
      <alignment horizontal="center" vertical="center" wrapText="1"/>
    </xf>
    <xf numFmtId="0" fontId="0" fillId="0" borderId="0" xfId="0" applyFont="1" applyFill="1" applyBorder="1" applyAlignment="1">
      <alignment horizontal="left" vertical="center"/>
    </xf>
    <xf numFmtId="0" fontId="8" fillId="0" borderId="0" xfId="0" applyFont="1" applyFill="1" applyAlignment="1">
      <alignment horizontal="center" vertical="center"/>
    </xf>
    <xf numFmtId="0" fontId="9" fillId="0" borderId="0" xfId="0" applyFont="1" applyFill="1" applyBorder="1" applyAlignment="1">
      <alignmen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2" fillId="0" borderId="0" xfId="0" applyFont="1" applyFill="1" applyBorder="1" applyAlignment="1">
      <alignment horizontal="righ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178" fontId="4" fillId="0" borderId="1" xfId="8" applyNumberFormat="1" applyFont="1" applyFill="1" applyBorder="1" applyAlignment="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177" fontId="4" fillId="0" borderId="1" xfId="8" applyNumberFormat="1" applyFont="1" applyFill="1" applyBorder="1" applyAlignment="1">
      <alignment horizontal="center" vertical="center"/>
    </xf>
    <xf numFmtId="176" fontId="4" fillId="0" borderId="1" xfId="8" applyNumberFormat="1" applyFont="1" applyFill="1" applyBorder="1" applyAlignment="1">
      <alignment horizontal="center" vertical="center"/>
    </xf>
    <xf numFmtId="0" fontId="0" fillId="0" borderId="1" xfId="0" applyFont="1" applyFill="1" applyBorder="1" applyAlignment="1">
      <alignment horizontal="center" vertical="center"/>
    </xf>
    <xf numFmtId="0" fontId="4" fillId="0" borderId="1" xfId="39" applyFont="1" applyFill="1" applyBorder="1" applyAlignment="1" applyProtection="1">
      <alignment horizontal="center" vertical="center" wrapText="1"/>
    </xf>
    <xf numFmtId="178" fontId="4" fillId="0" borderId="1" xfId="39" applyNumberFormat="1" applyFont="1" applyFill="1" applyBorder="1" applyAlignment="1" applyProtection="1">
      <alignment horizontal="center" vertical="center" wrapText="1"/>
    </xf>
    <xf numFmtId="0" fontId="0" fillId="0" borderId="1" xfId="0" applyFont="1" applyFill="1" applyBorder="1" applyAlignment="1">
      <alignment horizontal="center" vertical="center" wrapText="1"/>
    </xf>
    <xf numFmtId="0" fontId="0" fillId="0" borderId="1" xfId="39" applyFont="1" applyFill="1" applyBorder="1" applyAlignment="1" applyProtection="1">
      <alignment horizontal="center" vertical="center" wrapText="1"/>
    </xf>
    <xf numFmtId="178" fontId="0" fillId="0" borderId="1" xfId="39" applyNumberFormat="1" applyFont="1" applyFill="1" applyBorder="1" applyAlignment="1" applyProtection="1">
      <alignment horizontal="center" vertical="center" wrapText="1"/>
    </xf>
    <xf numFmtId="177" fontId="4" fillId="0" borderId="1" xfId="39" applyNumberFormat="1" applyFont="1" applyFill="1" applyBorder="1" applyAlignment="1" applyProtection="1">
      <alignment horizontal="center" vertical="center" wrapText="1"/>
    </xf>
    <xf numFmtId="0" fontId="0" fillId="0" borderId="1" xfId="0" applyFont="1" applyFill="1" applyBorder="1">
      <alignment vertical="center"/>
    </xf>
    <xf numFmtId="177" fontId="0" fillId="0" borderId="1" xfId="8" applyNumberFormat="1" applyFont="1" applyFill="1" applyBorder="1" applyAlignment="1">
      <alignment horizontal="center" vertical="center"/>
    </xf>
    <xf numFmtId="178" fontId="0" fillId="0" borderId="1" xfId="8" applyNumberFormat="1" applyFont="1" applyFill="1" applyBorder="1" applyAlignment="1">
      <alignment horizontal="center" vertical="center"/>
    </xf>
    <xf numFmtId="178"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77" fontId="7" fillId="0" borderId="1" xfId="8"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4"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4" fillId="0" borderId="0" xfId="0" applyFont="1" applyFill="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177" fontId="2" fillId="0" borderId="0" xfId="0" applyNumberFormat="1" applyFont="1" applyFill="1" applyBorder="1" applyAlignment="1">
      <alignment horizontal="center" vertical="center"/>
    </xf>
    <xf numFmtId="0" fontId="17" fillId="0" borderId="0" xfId="0" applyFont="1" applyFill="1">
      <alignment vertical="center"/>
    </xf>
    <xf numFmtId="0" fontId="0" fillId="0" borderId="3" xfId="0" applyFont="1" applyFill="1" applyBorder="1" applyAlignment="1">
      <alignment horizontal="center" vertical="center"/>
    </xf>
    <xf numFmtId="177" fontId="18" fillId="0" borderId="1" xfId="8"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7" fontId="2" fillId="0" borderId="1" xfId="8" applyNumberFormat="1" applyFont="1" applyFill="1" applyBorder="1" applyAlignment="1">
      <alignment horizontal="center" vertical="center" wrapText="1"/>
    </xf>
    <xf numFmtId="0" fontId="4" fillId="0" borderId="3" xfId="0" applyFont="1" applyFill="1" applyBorder="1" applyAlignment="1">
      <alignment horizontal="center" vertical="center"/>
    </xf>
    <xf numFmtId="0" fontId="11" fillId="0" borderId="0" xfId="0" applyFont="1" applyFill="1" applyBorder="1" applyAlignment="1">
      <alignment horizontal="center" vertical="center"/>
    </xf>
    <xf numFmtId="0" fontId="19" fillId="0" borderId="1" xfId="0" applyFont="1" applyFill="1" applyBorder="1" applyAlignment="1">
      <alignment horizontal="center" vertical="center"/>
    </xf>
    <xf numFmtId="178" fontId="0"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4" fillId="0" borderId="4" xfId="0" applyFont="1" applyFill="1" applyBorder="1" applyAlignment="1">
      <alignment horizontal="center" vertical="center"/>
    </xf>
    <xf numFmtId="0" fontId="12" fillId="0" borderId="4"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3" fillId="0" borderId="0" xfId="0" applyFont="1" applyFill="1" applyAlignment="1">
      <alignment horizontal="center" vertical="center" wrapText="1"/>
    </xf>
    <xf numFmtId="0" fontId="18" fillId="0" borderId="2"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4" xfId="0" applyFont="1" applyFill="1" applyBorder="1" applyAlignment="1">
      <alignment horizontal="center" vertical="center" wrapText="1"/>
    </xf>
    <xf numFmtId="2" fontId="0" fillId="0" borderId="1" xfId="0" applyNumberFormat="1" applyFont="1" applyFill="1" applyBorder="1" applyAlignment="1">
      <alignment horizontal="center" vertical="center" wrapText="1"/>
    </xf>
    <xf numFmtId="0" fontId="11" fillId="0" borderId="0" xfId="0" applyFont="1" applyFill="1" applyAlignment="1">
      <alignment horizontal="center" vertical="center" wrapText="1"/>
    </xf>
    <xf numFmtId="0" fontId="15" fillId="0" borderId="0" xfId="0" applyFont="1" applyFill="1" applyAlignment="1">
      <alignment horizontal="center" vertical="center"/>
    </xf>
    <xf numFmtId="177" fontId="0"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78"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178" fontId="0" fillId="0" borderId="1" xfId="0" applyNumberFormat="1" applyFont="1" applyFill="1" applyBorder="1" applyAlignment="1">
      <alignment horizontal="center" vertical="center"/>
    </xf>
    <xf numFmtId="2" fontId="4" fillId="0" borderId="1" xfId="0" applyNumberFormat="1" applyFont="1" applyFill="1" applyBorder="1" applyAlignment="1">
      <alignment horizontal="center" vertical="center"/>
    </xf>
    <xf numFmtId="0" fontId="2" fillId="0" borderId="0" xfId="0" applyFont="1" applyFill="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wrapText="1"/>
    </xf>
    <xf numFmtId="178" fontId="4" fillId="0" borderId="5" xfId="8" applyNumberFormat="1" applyFont="1" applyFill="1" applyBorder="1" applyAlignment="1">
      <alignment horizontal="center" vertical="center"/>
    </xf>
    <xf numFmtId="177" fontId="4" fillId="0" borderId="5" xfId="8" applyNumberFormat="1" applyFont="1" applyFill="1" applyBorder="1" applyAlignment="1">
      <alignment horizontal="center" vertical="center"/>
    </xf>
    <xf numFmtId="177" fontId="2" fillId="0" borderId="0" xfId="8" applyNumberFormat="1" applyFont="1" applyFill="1" applyAlignment="1">
      <alignment horizontal="center" vertical="center" wrapText="1"/>
    </xf>
    <xf numFmtId="0" fontId="2" fillId="0" borderId="0" xfId="0" applyFont="1" applyFill="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常规_重点建设项目" xfId="39"/>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85"/>
  <sheetViews>
    <sheetView tabSelected="1" zoomScale="85" zoomScaleNormal="85" workbookViewId="0">
      <pane ySplit="6" topLeftCell="A223" activePane="bottomLeft" state="frozen"/>
      <selection/>
      <selection pane="bottomLeft" activeCell="Y276" sqref="Y276"/>
    </sheetView>
  </sheetViews>
  <sheetFormatPr defaultColWidth="9" defaultRowHeight="34" customHeight="1"/>
  <cols>
    <col min="1" max="1" width="29.5833333333333" style="11" customWidth="1"/>
    <col min="2" max="2" width="40.875" style="12" customWidth="1"/>
    <col min="3" max="3" width="13.6083333333333" style="4" customWidth="1"/>
    <col min="4" max="4" width="31.125" style="11" customWidth="1"/>
    <col min="5" max="5" width="15.875" style="13" customWidth="1"/>
    <col min="6" max="6" width="14.4416666666667" style="14" hidden="1" customWidth="1"/>
    <col min="7" max="7" width="23.5" style="4" hidden="1" customWidth="1"/>
    <col min="8" max="8" width="32.5" style="4" hidden="1" customWidth="1"/>
    <col min="9" max="9" width="0.25" style="4" hidden="1" customWidth="1"/>
    <col min="10" max="10" width="38.5" style="4" hidden="1" customWidth="1"/>
    <col min="11" max="11" width="18.25" style="4" hidden="1" customWidth="1"/>
    <col min="12" max="12" width="9" style="4" hidden="1" customWidth="1"/>
    <col min="13" max="13" width="26.5" style="4" hidden="1" customWidth="1"/>
    <col min="14" max="14" width="12.625" style="4" hidden="1" customWidth="1"/>
    <col min="15" max="15" width="16" style="4" hidden="1" customWidth="1"/>
    <col min="16" max="21" width="9" style="4" hidden="1" customWidth="1"/>
    <col min="22" max="22" width="11.125" style="4"/>
    <col min="23" max="23" width="13.125" style="4"/>
    <col min="24" max="24" width="14" style="4"/>
    <col min="25" max="25" width="10.125" style="4"/>
    <col min="26" max="255" width="9" style="4"/>
    <col min="256" max="16384" width="9" style="3"/>
  </cols>
  <sheetData>
    <row r="1" s="1" customFormat="1" ht="25" customHeight="1" spans="1:255">
      <c r="A1" s="15" t="s">
        <v>0</v>
      </c>
      <c r="B1" s="12"/>
      <c r="C1" s="4"/>
      <c r="D1" s="11"/>
      <c r="E1" s="13"/>
      <c r="F1" s="1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row>
    <row r="2" ht="36" customHeight="1" spans="1:7">
      <c r="A2" s="16" t="s">
        <v>1</v>
      </c>
      <c r="B2" s="16"/>
      <c r="C2" s="16"/>
      <c r="D2" s="16"/>
      <c r="E2" s="16"/>
      <c r="F2" s="16"/>
      <c r="G2" s="17"/>
    </row>
    <row r="3" ht="19" customHeight="1" spans="1:6">
      <c r="A3" s="18"/>
      <c r="B3" s="19"/>
      <c r="C3" s="18"/>
      <c r="D3" s="18"/>
      <c r="E3" s="20" t="s">
        <v>2</v>
      </c>
      <c r="F3" s="21" t="s">
        <v>2</v>
      </c>
    </row>
    <row r="4" ht="27" customHeight="1" spans="1:11">
      <c r="A4" s="22" t="s">
        <v>3</v>
      </c>
      <c r="B4" s="22" t="s">
        <v>4</v>
      </c>
      <c r="C4" s="23" t="s">
        <v>5</v>
      </c>
      <c r="D4" s="23"/>
      <c r="E4" s="24" t="s">
        <v>6</v>
      </c>
      <c r="F4" s="25" t="s">
        <v>7</v>
      </c>
      <c r="G4" s="25" t="s">
        <v>7</v>
      </c>
      <c r="J4" s="44" t="s">
        <v>8</v>
      </c>
      <c r="K4" s="45" t="s">
        <v>9</v>
      </c>
    </row>
    <row r="5" customHeight="1" spans="1:11">
      <c r="A5" s="22"/>
      <c r="B5" s="22"/>
      <c r="C5" s="23" t="s">
        <v>10</v>
      </c>
      <c r="D5" s="22" t="s">
        <v>11</v>
      </c>
      <c r="E5" s="24"/>
      <c r="F5" s="25"/>
      <c r="G5" s="26"/>
      <c r="J5" s="44"/>
      <c r="K5" s="45"/>
    </row>
    <row r="6" customHeight="1" spans="1:24">
      <c r="A6" s="22" t="s">
        <v>12</v>
      </c>
      <c r="B6" s="22"/>
      <c r="C6" s="23"/>
      <c r="D6" s="22"/>
      <c r="E6" s="24">
        <f>E7+E84+E89+E99+E107+E123+E159+E178+E189+E203+E231+E239+E245+E256+E273+E269+E236+E253</f>
        <v>6143.063925</v>
      </c>
      <c r="F6" s="27"/>
      <c r="G6" s="23"/>
      <c r="H6" s="28">
        <v>41448.0435</v>
      </c>
      <c r="I6" s="4">
        <f ca="1">H6-E6</f>
        <v>35304.979575</v>
      </c>
      <c r="J6" s="4">
        <v>5136</v>
      </c>
      <c r="K6" s="46">
        <v>6833.379236</v>
      </c>
      <c r="M6" s="4" t="s">
        <v>13</v>
      </c>
      <c r="N6" s="47">
        <v>11215</v>
      </c>
      <c r="O6" s="4" t="s">
        <v>14</v>
      </c>
      <c r="X6" s="51"/>
    </row>
    <row r="7" customHeight="1" spans="1:23">
      <c r="A7" s="22"/>
      <c r="B7" s="22"/>
      <c r="C7" s="23">
        <v>201</v>
      </c>
      <c r="D7" s="22" t="s">
        <v>15</v>
      </c>
      <c r="E7" s="24">
        <f>E66+E46+E44+E11+E27+E36+E38+E74+E31+E19+E76+E78+E21+E33+E8+E42+E72+E88</f>
        <v>-5408.221243</v>
      </c>
      <c r="F7" s="27"/>
      <c r="G7" s="29"/>
      <c r="M7" s="48" t="s">
        <v>16</v>
      </c>
      <c r="W7" s="51"/>
    </row>
    <row r="8" customHeight="1" spans="1:13">
      <c r="A8" s="22"/>
      <c r="B8" s="22"/>
      <c r="C8" s="30">
        <v>20101</v>
      </c>
      <c r="D8" s="30" t="s">
        <v>17</v>
      </c>
      <c r="E8" s="31">
        <f>SUM(E9:E10)</f>
        <v>0</v>
      </c>
      <c r="F8" s="27"/>
      <c r="G8" s="29"/>
      <c r="M8" s="48"/>
    </row>
    <row r="9" customHeight="1" spans="1:7">
      <c r="A9" s="32" t="s">
        <v>18</v>
      </c>
      <c r="B9" s="32" t="s">
        <v>19</v>
      </c>
      <c r="C9" s="33">
        <v>2010199</v>
      </c>
      <c r="D9" s="33" t="s">
        <v>20</v>
      </c>
      <c r="E9" s="34">
        <v>-5</v>
      </c>
      <c r="F9" s="35"/>
      <c r="G9" s="29"/>
    </row>
    <row r="10" s="2" customFormat="1" customHeight="1" spans="1:255">
      <c r="A10" s="32" t="s">
        <v>21</v>
      </c>
      <c r="B10" s="32" t="s">
        <v>19</v>
      </c>
      <c r="C10" s="33">
        <v>2010199</v>
      </c>
      <c r="D10" s="33" t="s">
        <v>20</v>
      </c>
      <c r="E10" s="34">
        <v>5</v>
      </c>
      <c r="F10" s="35"/>
      <c r="G10" s="29"/>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row>
    <row r="11" s="2" customFormat="1" customHeight="1" spans="1:255">
      <c r="A11" s="36"/>
      <c r="B11" s="36"/>
      <c r="C11" s="30">
        <v>20103</v>
      </c>
      <c r="D11" s="30" t="s">
        <v>22</v>
      </c>
      <c r="E11" s="31">
        <f>SUM(E12:E18)</f>
        <v>175.31609</v>
      </c>
      <c r="F11" s="35"/>
      <c r="G11" s="29"/>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row>
    <row r="12" s="3" customFormat="1" customHeight="1" spans="1:255">
      <c r="A12" s="32" t="s">
        <v>23</v>
      </c>
      <c r="B12" s="32" t="s">
        <v>24</v>
      </c>
      <c r="C12" s="33">
        <v>2010301</v>
      </c>
      <c r="D12" s="33" t="s">
        <v>25</v>
      </c>
      <c r="E12" s="34">
        <v>65</v>
      </c>
      <c r="F12" s="37"/>
      <c r="G12" s="29"/>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row>
    <row r="13" s="3" customFormat="1" customHeight="1" spans="1:255">
      <c r="A13" s="32" t="s">
        <v>26</v>
      </c>
      <c r="B13" s="32" t="s">
        <v>27</v>
      </c>
      <c r="C13" s="33">
        <v>2010301</v>
      </c>
      <c r="D13" s="33" t="s">
        <v>25</v>
      </c>
      <c r="E13" s="34">
        <v>6</v>
      </c>
      <c r="F13" s="37"/>
      <c r="G13" s="29"/>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row>
    <row r="14" customHeight="1" spans="1:7">
      <c r="A14" s="32" t="s">
        <v>28</v>
      </c>
      <c r="B14" s="32" t="s">
        <v>29</v>
      </c>
      <c r="C14" s="32">
        <v>2010301</v>
      </c>
      <c r="D14" s="32" t="s">
        <v>25</v>
      </c>
      <c r="E14" s="38">
        <v>54.3816</v>
      </c>
      <c r="F14" s="37"/>
      <c r="G14" s="29"/>
    </row>
    <row r="15" customHeight="1" spans="1:7">
      <c r="A15" s="32" t="s">
        <v>30</v>
      </c>
      <c r="B15" s="32" t="s">
        <v>31</v>
      </c>
      <c r="C15" s="33">
        <v>2010305</v>
      </c>
      <c r="D15" s="33" t="s">
        <v>32</v>
      </c>
      <c r="E15" s="34">
        <v>7.455</v>
      </c>
      <c r="F15" s="37"/>
      <c r="G15" s="29"/>
    </row>
    <row r="16" customHeight="1" spans="1:7">
      <c r="A16" s="32" t="s">
        <v>30</v>
      </c>
      <c r="B16" s="32" t="s">
        <v>33</v>
      </c>
      <c r="C16" s="33">
        <v>2010305</v>
      </c>
      <c r="D16" s="33" t="s">
        <v>32</v>
      </c>
      <c r="E16" s="34">
        <v>17.47949</v>
      </c>
      <c r="F16" s="37"/>
      <c r="G16" s="29"/>
    </row>
    <row r="17" customHeight="1" spans="1:7">
      <c r="A17" s="32" t="s">
        <v>30</v>
      </c>
      <c r="B17" s="32" t="s">
        <v>34</v>
      </c>
      <c r="C17" s="33">
        <v>2010305</v>
      </c>
      <c r="D17" s="33" t="s">
        <v>32</v>
      </c>
      <c r="E17" s="34">
        <v>20</v>
      </c>
      <c r="F17" s="37"/>
      <c r="G17" s="29"/>
    </row>
    <row r="18" customHeight="1" spans="1:7">
      <c r="A18" s="32" t="s">
        <v>30</v>
      </c>
      <c r="B18" s="32" t="s">
        <v>35</v>
      </c>
      <c r="C18" s="33">
        <v>2010305</v>
      </c>
      <c r="D18" s="33" t="s">
        <v>32</v>
      </c>
      <c r="E18" s="34">
        <v>5</v>
      </c>
      <c r="F18" s="37"/>
      <c r="G18" s="29"/>
    </row>
    <row r="19" s="3" customFormat="1" hidden="1" customHeight="1" spans="1:255">
      <c r="A19" s="32"/>
      <c r="B19" s="32"/>
      <c r="C19" s="22">
        <v>20104</v>
      </c>
      <c r="D19" s="22" t="s">
        <v>36</v>
      </c>
      <c r="E19" s="24">
        <f>E20</f>
        <v>0</v>
      </c>
      <c r="F19" s="37"/>
      <c r="G19" s="29"/>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row>
    <row r="20" s="3" customFormat="1" hidden="1" customHeight="1" spans="1:255">
      <c r="A20" s="32"/>
      <c r="B20" s="32"/>
      <c r="C20" s="32"/>
      <c r="D20" s="32"/>
      <c r="E20" s="38"/>
      <c r="F20" s="37"/>
      <c r="G20" s="29"/>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row>
    <row r="21" s="3" customFormat="1" customHeight="1" spans="1:255">
      <c r="A21" s="32"/>
      <c r="B21" s="32"/>
      <c r="C21" s="22">
        <v>20105</v>
      </c>
      <c r="D21" s="22" t="s">
        <v>37</v>
      </c>
      <c r="E21" s="24">
        <f>SUM(E22:E26)</f>
        <v>246.4369</v>
      </c>
      <c r="F21" s="37"/>
      <c r="G21" s="29"/>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row>
    <row r="22" s="3" customFormat="1" customHeight="1" spans="1:255">
      <c r="A22" s="32" t="s">
        <v>38</v>
      </c>
      <c r="B22" s="32" t="s">
        <v>39</v>
      </c>
      <c r="C22" s="32">
        <v>2010504</v>
      </c>
      <c r="D22" s="32" t="s">
        <v>40</v>
      </c>
      <c r="E22" s="38">
        <v>128.1869</v>
      </c>
      <c r="F22" s="37"/>
      <c r="G22" s="29"/>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row>
    <row r="23" s="3" customFormat="1" customHeight="1" spans="1:255">
      <c r="A23" s="32" t="s">
        <v>41</v>
      </c>
      <c r="B23" s="32" t="s">
        <v>42</v>
      </c>
      <c r="C23" s="32">
        <v>2010504</v>
      </c>
      <c r="D23" s="32" t="s">
        <v>40</v>
      </c>
      <c r="E23" s="38">
        <v>15</v>
      </c>
      <c r="F23" s="37"/>
      <c r="G23" s="29"/>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row>
    <row r="24" s="3" customFormat="1" customHeight="1" spans="1:255">
      <c r="A24" s="32" t="s">
        <v>38</v>
      </c>
      <c r="B24" s="32" t="s">
        <v>43</v>
      </c>
      <c r="C24" s="32">
        <v>2010504</v>
      </c>
      <c r="D24" s="32" t="s">
        <v>40</v>
      </c>
      <c r="E24" s="38">
        <v>60</v>
      </c>
      <c r="F24" s="37"/>
      <c r="G24" s="29"/>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row>
    <row r="25" s="3" customFormat="1" customHeight="1" spans="1:255">
      <c r="A25" s="32" t="s">
        <v>38</v>
      </c>
      <c r="B25" s="32" t="s">
        <v>44</v>
      </c>
      <c r="C25" s="32">
        <v>2010504</v>
      </c>
      <c r="D25" s="32" t="s">
        <v>40</v>
      </c>
      <c r="E25" s="38">
        <v>8.25</v>
      </c>
      <c r="F25" s="37"/>
      <c r="G25" s="29"/>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row>
    <row r="26" customHeight="1" spans="1:7">
      <c r="A26" s="32" t="s">
        <v>45</v>
      </c>
      <c r="B26" s="32" t="s">
        <v>46</v>
      </c>
      <c r="C26" s="32">
        <v>2010508</v>
      </c>
      <c r="D26" s="32" t="s">
        <v>47</v>
      </c>
      <c r="E26" s="38">
        <v>35</v>
      </c>
      <c r="F26" s="27"/>
      <c r="G26" s="29"/>
    </row>
    <row r="27" customHeight="1" spans="1:7">
      <c r="A27" s="32"/>
      <c r="B27" s="32"/>
      <c r="C27" s="22">
        <v>20106</v>
      </c>
      <c r="D27" s="22" t="s">
        <v>48</v>
      </c>
      <c r="E27" s="24">
        <f>SUM(E28:E30)</f>
        <v>64.051572</v>
      </c>
      <c r="F27" s="37"/>
      <c r="G27" s="29"/>
    </row>
    <row r="28" customHeight="1" spans="1:7">
      <c r="A28" s="32" t="s">
        <v>49</v>
      </c>
      <c r="B28" s="32" t="s">
        <v>50</v>
      </c>
      <c r="C28" s="32">
        <v>2010699</v>
      </c>
      <c r="D28" s="32" t="s">
        <v>51</v>
      </c>
      <c r="E28" s="38">
        <v>5.263572</v>
      </c>
      <c r="F28" s="37"/>
      <c r="G28" s="29"/>
    </row>
    <row r="29" customHeight="1" spans="1:7">
      <c r="A29" s="32" t="s">
        <v>49</v>
      </c>
      <c r="B29" s="32" t="s">
        <v>52</v>
      </c>
      <c r="C29" s="32">
        <v>2010699</v>
      </c>
      <c r="D29" s="32" t="s">
        <v>51</v>
      </c>
      <c r="E29" s="38">
        <v>1</v>
      </c>
      <c r="F29" s="37"/>
      <c r="G29" s="29"/>
    </row>
    <row r="30" customHeight="1" spans="1:7">
      <c r="A30" s="32" t="s">
        <v>49</v>
      </c>
      <c r="B30" s="32" t="s">
        <v>53</v>
      </c>
      <c r="C30" s="32">
        <v>2010699</v>
      </c>
      <c r="D30" s="32" t="s">
        <v>51</v>
      </c>
      <c r="E30" s="38">
        <v>57.788</v>
      </c>
      <c r="F30" s="27"/>
      <c r="G30" s="29"/>
    </row>
    <row r="31" customHeight="1" spans="1:7">
      <c r="A31" s="32"/>
      <c r="B31" s="32"/>
      <c r="C31" s="22">
        <v>20107</v>
      </c>
      <c r="D31" s="22" t="s">
        <v>54</v>
      </c>
      <c r="E31" s="24">
        <f>SUM(E32)</f>
        <v>32.301</v>
      </c>
      <c r="F31" s="37"/>
      <c r="G31" s="29"/>
    </row>
    <row r="32" s="3" customFormat="1" customHeight="1" spans="1:255">
      <c r="A32" s="32" t="s">
        <v>55</v>
      </c>
      <c r="B32" s="32" t="s">
        <v>56</v>
      </c>
      <c r="C32" s="32">
        <v>2010799</v>
      </c>
      <c r="D32" s="32" t="s">
        <v>57</v>
      </c>
      <c r="E32" s="38">
        <v>32.301</v>
      </c>
      <c r="F32" s="37"/>
      <c r="G32" s="29"/>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row>
    <row r="33" customHeight="1" spans="1:7">
      <c r="A33" s="32"/>
      <c r="B33" s="32"/>
      <c r="C33" s="22">
        <v>20111</v>
      </c>
      <c r="D33" s="22" t="s">
        <v>58</v>
      </c>
      <c r="E33" s="24">
        <f>SUM(E34:E35)</f>
        <v>65.1476</v>
      </c>
      <c r="F33" s="37"/>
      <c r="G33" s="29"/>
    </row>
    <row r="34" customHeight="1" spans="1:7">
      <c r="A34" s="32" t="s">
        <v>59</v>
      </c>
      <c r="B34" s="32" t="s">
        <v>60</v>
      </c>
      <c r="C34" s="32">
        <v>2011101</v>
      </c>
      <c r="D34" s="32" t="s">
        <v>25</v>
      </c>
      <c r="E34" s="38">
        <v>9.1876</v>
      </c>
      <c r="F34" s="37"/>
      <c r="G34" s="29"/>
    </row>
    <row r="35" customHeight="1" spans="1:7">
      <c r="A35" s="32" t="s">
        <v>59</v>
      </c>
      <c r="B35" s="32" t="s">
        <v>61</v>
      </c>
      <c r="C35" s="32">
        <v>2011199</v>
      </c>
      <c r="D35" s="32" t="s">
        <v>62</v>
      </c>
      <c r="E35" s="38">
        <v>55.96</v>
      </c>
      <c r="F35" s="35"/>
      <c r="G35" s="29"/>
    </row>
    <row r="36" s="4" customFormat="1" customHeight="1" spans="1:10">
      <c r="A36" s="32"/>
      <c r="B36" s="32"/>
      <c r="C36" s="30">
        <v>20113</v>
      </c>
      <c r="D36" s="30" t="s">
        <v>63</v>
      </c>
      <c r="E36" s="31">
        <f>SUM(E37:E37)</f>
        <v>1315.095155</v>
      </c>
      <c r="F36" s="33"/>
      <c r="G36" s="29"/>
      <c r="J36" s="49" t="s">
        <v>64</v>
      </c>
    </row>
    <row r="37" s="5" customFormat="1" customHeight="1" spans="1:16384">
      <c r="A37" s="32" t="s">
        <v>65</v>
      </c>
      <c r="B37" s="32" t="s">
        <v>66</v>
      </c>
      <c r="C37" s="33">
        <v>2011399</v>
      </c>
      <c r="D37" s="33" t="s">
        <v>67</v>
      </c>
      <c r="E37" s="34">
        <v>1315.095155</v>
      </c>
      <c r="F37" s="35"/>
      <c r="G37" s="29"/>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c r="AMK37" s="3"/>
      <c r="AML37" s="3"/>
      <c r="AMM37" s="3"/>
      <c r="AMN37" s="3"/>
      <c r="AMO37" s="3"/>
      <c r="AMP37" s="3"/>
      <c r="AMQ37" s="3"/>
      <c r="AMR37" s="3"/>
      <c r="AMS37" s="3"/>
      <c r="AMT37" s="3"/>
      <c r="AMU37" s="3"/>
      <c r="AMV37" s="3"/>
      <c r="AMW37" s="3"/>
      <c r="AMX37" s="3"/>
      <c r="AMY37" s="3"/>
      <c r="AMZ37" s="3"/>
      <c r="ANA37" s="3"/>
      <c r="ANB37" s="3"/>
      <c r="ANC37" s="3"/>
      <c r="AND37" s="3"/>
      <c r="ANE37" s="3"/>
      <c r="ANF37" s="3"/>
      <c r="ANG37" s="3"/>
      <c r="ANH37" s="3"/>
      <c r="ANI37" s="3"/>
      <c r="ANJ37" s="3"/>
      <c r="ANK37" s="3"/>
      <c r="ANL37" s="3"/>
      <c r="ANM37" s="3"/>
      <c r="ANN37" s="3"/>
      <c r="ANO37" s="3"/>
      <c r="ANP37" s="3"/>
      <c r="ANQ37" s="3"/>
      <c r="ANR37" s="3"/>
      <c r="ANS37" s="3"/>
      <c r="ANT37" s="3"/>
      <c r="ANU37" s="3"/>
      <c r="ANV37" s="3"/>
      <c r="ANW37" s="3"/>
      <c r="ANX37" s="3"/>
      <c r="ANY37" s="3"/>
      <c r="ANZ37" s="3"/>
      <c r="AOA37" s="3"/>
      <c r="AOB37" s="3"/>
      <c r="AOC37" s="3"/>
      <c r="AOD37" s="3"/>
      <c r="AOE37" s="3"/>
      <c r="AOF37" s="3"/>
      <c r="AOG37" s="3"/>
      <c r="AOH37" s="3"/>
      <c r="AOI37" s="3"/>
      <c r="AOJ37" s="3"/>
      <c r="AOK37" s="3"/>
      <c r="AOL37" s="3"/>
      <c r="AOM37" s="3"/>
      <c r="AON37" s="3"/>
      <c r="AOO37" s="3"/>
      <c r="AOP37" s="3"/>
      <c r="AOQ37" s="3"/>
      <c r="AOR37" s="3"/>
      <c r="AOS37" s="3"/>
      <c r="AOT37" s="3"/>
      <c r="AOU37" s="3"/>
      <c r="AOV37" s="3"/>
      <c r="AOW37" s="3"/>
      <c r="AOX37" s="3"/>
      <c r="AOY37" s="3"/>
      <c r="AOZ37" s="3"/>
      <c r="APA37" s="3"/>
      <c r="APB37" s="3"/>
      <c r="APC37" s="3"/>
      <c r="APD37" s="3"/>
      <c r="APE37" s="3"/>
      <c r="APF37" s="3"/>
      <c r="APG37" s="3"/>
      <c r="APH37" s="3"/>
      <c r="API37" s="3"/>
      <c r="APJ37" s="3"/>
      <c r="APK37" s="3"/>
      <c r="APL37" s="3"/>
      <c r="APM37" s="3"/>
      <c r="APN37" s="3"/>
      <c r="APO37" s="3"/>
      <c r="APP37" s="3"/>
      <c r="APQ37" s="3"/>
      <c r="APR37" s="3"/>
      <c r="APS37" s="3"/>
      <c r="APT37" s="3"/>
      <c r="APU37" s="3"/>
      <c r="APV37" s="3"/>
      <c r="APW37" s="3"/>
      <c r="APX37" s="3"/>
      <c r="APY37" s="3"/>
      <c r="APZ37" s="3"/>
      <c r="AQA37" s="3"/>
      <c r="AQB37" s="3"/>
      <c r="AQC37" s="3"/>
      <c r="AQD37" s="3"/>
      <c r="AQE37" s="3"/>
      <c r="AQF37" s="3"/>
      <c r="AQG37" s="3"/>
      <c r="AQH37" s="3"/>
      <c r="AQI37" s="3"/>
      <c r="AQJ37" s="3"/>
      <c r="AQK37" s="3"/>
      <c r="AQL37" s="3"/>
      <c r="AQM37" s="3"/>
      <c r="AQN37" s="3"/>
      <c r="AQO37" s="3"/>
      <c r="AQP37" s="3"/>
      <c r="AQQ37" s="3"/>
      <c r="AQR37" s="3"/>
      <c r="AQS37" s="3"/>
      <c r="AQT37" s="3"/>
      <c r="AQU37" s="3"/>
      <c r="AQV37" s="3"/>
      <c r="AQW37" s="3"/>
      <c r="AQX37" s="3"/>
      <c r="AQY37" s="3"/>
      <c r="AQZ37" s="3"/>
      <c r="ARA37" s="3"/>
      <c r="ARB37" s="3"/>
      <c r="ARC37" s="3"/>
      <c r="ARD37" s="3"/>
      <c r="ARE37" s="3"/>
      <c r="ARF37" s="3"/>
      <c r="ARG37" s="3"/>
      <c r="ARH37" s="3"/>
      <c r="ARI37" s="3"/>
      <c r="ARJ37" s="3"/>
      <c r="ARK37" s="3"/>
      <c r="ARL37" s="3"/>
      <c r="ARM37" s="3"/>
      <c r="ARN37" s="3"/>
      <c r="ARO37" s="3"/>
      <c r="ARP37" s="3"/>
      <c r="ARQ37" s="3"/>
      <c r="ARR37" s="3"/>
      <c r="ARS37" s="3"/>
      <c r="ART37" s="3"/>
      <c r="ARU37" s="3"/>
      <c r="ARV37" s="3"/>
      <c r="ARW37" s="3"/>
      <c r="ARX37" s="3"/>
      <c r="ARY37" s="3"/>
      <c r="ARZ37" s="3"/>
      <c r="ASA37" s="3"/>
      <c r="ASB37" s="3"/>
      <c r="ASC37" s="3"/>
      <c r="ASD37" s="3"/>
      <c r="ASE37" s="3"/>
      <c r="ASF37" s="3"/>
      <c r="ASG37" s="3"/>
      <c r="ASH37" s="3"/>
      <c r="ASI37" s="3"/>
      <c r="ASJ37" s="3"/>
      <c r="ASK37" s="3"/>
      <c r="ASL37" s="3"/>
      <c r="ASM37" s="3"/>
      <c r="ASN37" s="3"/>
      <c r="ASO37" s="3"/>
      <c r="ASP37" s="3"/>
      <c r="ASQ37" s="3"/>
      <c r="ASR37" s="3"/>
      <c r="ASS37" s="3"/>
      <c r="AST37" s="3"/>
      <c r="ASU37" s="3"/>
      <c r="ASV37" s="3"/>
      <c r="ASW37" s="3"/>
      <c r="ASX37" s="3"/>
      <c r="ASY37" s="3"/>
      <c r="ASZ37" s="3"/>
      <c r="ATA37" s="3"/>
      <c r="ATB37" s="3"/>
      <c r="ATC37" s="3"/>
      <c r="ATD37" s="3"/>
      <c r="ATE37" s="3"/>
      <c r="ATF37" s="3"/>
      <c r="ATG37" s="3"/>
      <c r="ATH37" s="3"/>
      <c r="ATI37" s="3"/>
      <c r="ATJ37" s="3"/>
      <c r="ATK37" s="3"/>
      <c r="ATL37" s="3"/>
      <c r="ATM37" s="3"/>
      <c r="ATN37" s="3"/>
      <c r="ATO37" s="3"/>
      <c r="ATP37" s="3"/>
      <c r="ATQ37" s="3"/>
      <c r="ATR37" s="3"/>
      <c r="ATS37" s="3"/>
      <c r="ATT37" s="3"/>
      <c r="ATU37" s="3"/>
      <c r="ATV37" s="3"/>
      <c r="ATW37" s="3"/>
      <c r="ATX37" s="3"/>
      <c r="ATY37" s="3"/>
      <c r="ATZ37" s="3"/>
      <c r="AUA37" s="3"/>
      <c r="AUB37" s="3"/>
      <c r="AUC37" s="3"/>
      <c r="AUD37" s="3"/>
      <c r="AUE37" s="3"/>
      <c r="AUF37" s="3"/>
      <c r="AUG37" s="3"/>
      <c r="AUH37" s="3"/>
      <c r="AUI37" s="3"/>
      <c r="AUJ37" s="3"/>
      <c r="AUK37" s="3"/>
      <c r="AUL37" s="3"/>
      <c r="AUM37" s="3"/>
      <c r="AUN37" s="3"/>
      <c r="AUO37" s="3"/>
      <c r="AUP37" s="3"/>
      <c r="AUQ37" s="3"/>
      <c r="AUR37" s="3"/>
      <c r="AUS37" s="3"/>
      <c r="AUT37" s="3"/>
      <c r="AUU37" s="3"/>
      <c r="AUV37" s="3"/>
      <c r="AUW37" s="3"/>
      <c r="AUX37" s="3"/>
      <c r="AUY37" s="3"/>
      <c r="AUZ37" s="3"/>
      <c r="AVA37" s="3"/>
      <c r="AVB37" s="3"/>
      <c r="AVC37" s="3"/>
      <c r="AVD37" s="3"/>
      <c r="AVE37" s="3"/>
      <c r="AVF37" s="3"/>
      <c r="AVG37" s="3"/>
      <c r="AVH37" s="3"/>
      <c r="AVI37" s="3"/>
      <c r="AVJ37" s="3"/>
      <c r="AVK37" s="3"/>
      <c r="AVL37" s="3"/>
      <c r="AVM37" s="3"/>
      <c r="AVN37" s="3"/>
      <c r="AVO37" s="3"/>
      <c r="AVP37" s="3"/>
      <c r="AVQ37" s="3"/>
      <c r="AVR37" s="3"/>
      <c r="AVS37" s="3"/>
      <c r="AVT37" s="3"/>
      <c r="AVU37" s="3"/>
      <c r="AVV37" s="3"/>
      <c r="AVW37" s="3"/>
      <c r="AVX37" s="3"/>
      <c r="AVY37" s="3"/>
      <c r="AVZ37" s="3"/>
      <c r="AWA37" s="3"/>
      <c r="AWB37" s="3"/>
      <c r="AWC37" s="3"/>
      <c r="AWD37" s="3"/>
      <c r="AWE37" s="3"/>
      <c r="AWF37" s="3"/>
      <c r="AWG37" s="3"/>
      <c r="AWH37" s="3"/>
      <c r="AWI37" s="3"/>
      <c r="AWJ37" s="3"/>
      <c r="AWK37" s="3"/>
      <c r="AWL37" s="3"/>
      <c r="AWM37" s="3"/>
      <c r="AWN37" s="3"/>
      <c r="AWO37" s="3"/>
      <c r="AWP37" s="3"/>
      <c r="AWQ37" s="3"/>
      <c r="AWR37" s="3"/>
      <c r="AWS37" s="3"/>
      <c r="AWT37" s="3"/>
      <c r="AWU37" s="3"/>
      <c r="AWV37" s="3"/>
      <c r="AWW37" s="3"/>
      <c r="AWX37" s="3"/>
      <c r="AWY37" s="3"/>
      <c r="AWZ37" s="3"/>
      <c r="AXA37" s="3"/>
      <c r="AXB37" s="3"/>
      <c r="AXC37" s="3"/>
      <c r="AXD37" s="3"/>
      <c r="AXE37" s="3"/>
      <c r="AXF37" s="3"/>
      <c r="AXG37" s="3"/>
      <c r="AXH37" s="3"/>
      <c r="AXI37" s="3"/>
      <c r="AXJ37" s="3"/>
      <c r="AXK37" s="3"/>
      <c r="AXL37" s="3"/>
      <c r="AXM37" s="3"/>
      <c r="AXN37" s="3"/>
      <c r="AXO37" s="3"/>
      <c r="AXP37" s="3"/>
      <c r="AXQ37" s="3"/>
      <c r="AXR37" s="3"/>
      <c r="AXS37" s="3"/>
      <c r="AXT37" s="3"/>
      <c r="AXU37" s="3"/>
      <c r="AXV37" s="3"/>
      <c r="AXW37" s="3"/>
      <c r="AXX37" s="3"/>
      <c r="AXY37" s="3"/>
      <c r="AXZ37" s="3"/>
      <c r="AYA37" s="3"/>
      <c r="AYB37" s="3"/>
      <c r="AYC37" s="3"/>
      <c r="AYD37" s="3"/>
      <c r="AYE37" s="3"/>
      <c r="AYF37" s="3"/>
      <c r="AYG37" s="3"/>
      <c r="AYH37" s="3"/>
      <c r="AYI37" s="3"/>
      <c r="AYJ37" s="3"/>
      <c r="AYK37" s="3"/>
      <c r="AYL37" s="3"/>
      <c r="AYM37" s="3"/>
      <c r="AYN37" s="3"/>
      <c r="AYO37" s="3"/>
      <c r="AYP37" s="3"/>
      <c r="AYQ37" s="3"/>
      <c r="AYR37" s="3"/>
      <c r="AYS37" s="3"/>
      <c r="AYT37" s="3"/>
      <c r="AYU37" s="3"/>
      <c r="AYV37" s="3"/>
      <c r="AYW37" s="3"/>
      <c r="AYX37" s="3"/>
      <c r="AYY37" s="3"/>
      <c r="AYZ37" s="3"/>
      <c r="AZA37" s="3"/>
      <c r="AZB37" s="3"/>
      <c r="AZC37" s="3"/>
      <c r="AZD37" s="3"/>
      <c r="AZE37" s="3"/>
      <c r="AZF37" s="3"/>
      <c r="AZG37" s="3"/>
      <c r="AZH37" s="3"/>
      <c r="AZI37" s="3"/>
      <c r="AZJ37" s="3"/>
      <c r="AZK37" s="3"/>
      <c r="AZL37" s="3"/>
      <c r="AZM37" s="3"/>
      <c r="AZN37" s="3"/>
      <c r="AZO37" s="3"/>
      <c r="AZP37" s="3"/>
      <c r="AZQ37" s="3"/>
      <c r="AZR37" s="3"/>
      <c r="AZS37" s="3"/>
      <c r="AZT37" s="3"/>
      <c r="AZU37" s="3"/>
      <c r="AZV37" s="3"/>
      <c r="AZW37" s="3"/>
      <c r="AZX37" s="3"/>
      <c r="AZY37" s="3"/>
      <c r="AZZ37" s="3"/>
      <c r="BAA37" s="3"/>
      <c r="BAB37" s="3"/>
      <c r="BAC37" s="3"/>
      <c r="BAD37" s="3"/>
      <c r="BAE37" s="3"/>
      <c r="BAF37" s="3"/>
      <c r="BAG37" s="3"/>
      <c r="BAH37" s="3"/>
      <c r="BAI37" s="3"/>
      <c r="BAJ37" s="3"/>
      <c r="BAK37" s="3"/>
      <c r="BAL37" s="3"/>
      <c r="BAM37" s="3"/>
      <c r="BAN37" s="3"/>
      <c r="BAO37" s="3"/>
      <c r="BAP37" s="3"/>
      <c r="BAQ37" s="3"/>
      <c r="BAR37" s="3"/>
      <c r="BAS37" s="3"/>
      <c r="BAT37" s="3"/>
      <c r="BAU37" s="3"/>
      <c r="BAV37" s="3"/>
      <c r="BAW37" s="3"/>
      <c r="BAX37" s="3"/>
      <c r="BAY37" s="3"/>
      <c r="BAZ37" s="3"/>
      <c r="BBA37" s="3"/>
      <c r="BBB37" s="3"/>
      <c r="BBC37" s="3"/>
      <c r="BBD37" s="3"/>
      <c r="BBE37" s="3"/>
      <c r="BBF37" s="3"/>
      <c r="BBG37" s="3"/>
      <c r="BBH37" s="3"/>
      <c r="BBI37" s="3"/>
      <c r="BBJ37" s="3"/>
      <c r="BBK37" s="3"/>
      <c r="BBL37" s="3"/>
      <c r="BBM37" s="3"/>
      <c r="BBN37" s="3"/>
      <c r="BBO37" s="3"/>
      <c r="BBP37" s="3"/>
      <c r="BBQ37" s="3"/>
      <c r="BBR37" s="3"/>
      <c r="BBS37" s="3"/>
      <c r="BBT37" s="3"/>
      <c r="BBU37" s="3"/>
      <c r="BBV37" s="3"/>
      <c r="BBW37" s="3"/>
      <c r="BBX37" s="3"/>
      <c r="BBY37" s="3"/>
      <c r="BBZ37" s="3"/>
      <c r="BCA37" s="3"/>
      <c r="BCB37" s="3"/>
      <c r="BCC37" s="3"/>
      <c r="BCD37" s="3"/>
      <c r="BCE37" s="3"/>
      <c r="BCF37" s="3"/>
      <c r="BCG37" s="3"/>
      <c r="BCH37" s="3"/>
      <c r="BCI37" s="3"/>
      <c r="BCJ37" s="3"/>
      <c r="BCK37" s="3"/>
      <c r="BCL37" s="3"/>
      <c r="BCM37" s="3"/>
      <c r="BCN37" s="3"/>
      <c r="BCO37" s="3"/>
      <c r="BCP37" s="3"/>
      <c r="BCQ37" s="3"/>
      <c r="BCR37" s="3"/>
      <c r="BCS37" s="3"/>
      <c r="BCT37" s="3"/>
      <c r="BCU37" s="3"/>
      <c r="BCV37" s="3"/>
      <c r="BCW37" s="3"/>
      <c r="BCX37" s="3"/>
      <c r="BCY37" s="3"/>
      <c r="BCZ37" s="3"/>
      <c r="BDA37" s="3"/>
      <c r="BDB37" s="3"/>
      <c r="BDC37" s="3"/>
      <c r="BDD37" s="3"/>
      <c r="BDE37" s="3"/>
      <c r="BDF37" s="3"/>
      <c r="BDG37" s="3"/>
      <c r="BDH37" s="3"/>
      <c r="BDI37" s="3"/>
      <c r="BDJ37" s="3"/>
      <c r="BDK37" s="3"/>
      <c r="BDL37" s="3"/>
      <c r="BDM37" s="3"/>
      <c r="BDN37" s="3"/>
      <c r="BDO37" s="3"/>
      <c r="BDP37" s="3"/>
      <c r="BDQ37" s="3"/>
      <c r="BDR37" s="3"/>
      <c r="BDS37" s="3"/>
      <c r="BDT37" s="3"/>
      <c r="BDU37" s="3"/>
      <c r="BDV37" s="3"/>
      <c r="BDW37" s="3"/>
      <c r="BDX37" s="3"/>
      <c r="BDY37" s="3"/>
      <c r="BDZ37" s="3"/>
      <c r="BEA37" s="3"/>
      <c r="BEB37" s="3"/>
      <c r="BEC37" s="3"/>
      <c r="BED37" s="3"/>
      <c r="BEE37" s="3"/>
      <c r="BEF37" s="3"/>
      <c r="BEG37" s="3"/>
      <c r="BEH37" s="3"/>
      <c r="BEI37" s="3"/>
      <c r="BEJ37" s="3"/>
      <c r="BEK37" s="3"/>
      <c r="BEL37" s="3"/>
      <c r="BEM37" s="3"/>
      <c r="BEN37" s="3"/>
      <c r="BEO37" s="3"/>
      <c r="BEP37" s="3"/>
      <c r="BEQ37" s="3"/>
      <c r="BER37" s="3"/>
      <c r="BES37" s="3"/>
      <c r="BET37" s="3"/>
      <c r="BEU37" s="3"/>
      <c r="BEV37" s="3"/>
      <c r="BEW37" s="3"/>
      <c r="BEX37" s="3"/>
      <c r="BEY37" s="3"/>
      <c r="BEZ37" s="3"/>
      <c r="BFA37" s="3"/>
      <c r="BFB37" s="3"/>
      <c r="BFC37" s="3"/>
      <c r="BFD37" s="3"/>
      <c r="BFE37" s="3"/>
      <c r="BFF37" s="3"/>
      <c r="BFG37" s="3"/>
      <c r="BFH37" s="3"/>
      <c r="BFI37" s="3"/>
      <c r="BFJ37" s="3"/>
      <c r="BFK37" s="3"/>
      <c r="BFL37" s="3"/>
      <c r="BFM37" s="3"/>
      <c r="BFN37" s="3"/>
      <c r="BFO37" s="3"/>
      <c r="BFP37" s="3"/>
      <c r="BFQ37" s="3"/>
      <c r="BFR37" s="3"/>
      <c r="BFS37" s="3"/>
      <c r="BFT37" s="3"/>
      <c r="BFU37" s="3"/>
      <c r="BFV37" s="3"/>
      <c r="BFW37" s="3"/>
      <c r="BFX37" s="3"/>
      <c r="BFY37" s="3"/>
      <c r="BFZ37" s="3"/>
      <c r="BGA37" s="3"/>
      <c r="BGB37" s="3"/>
      <c r="BGC37" s="3"/>
      <c r="BGD37" s="3"/>
      <c r="BGE37" s="3"/>
      <c r="BGF37" s="3"/>
      <c r="BGG37" s="3"/>
      <c r="BGH37" s="3"/>
      <c r="BGI37" s="3"/>
      <c r="BGJ37" s="3"/>
      <c r="BGK37" s="3"/>
      <c r="BGL37" s="3"/>
      <c r="BGM37" s="3"/>
      <c r="BGN37" s="3"/>
      <c r="BGO37" s="3"/>
      <c r="BGP37" s="3"/>
      <c r="BGQ37" s="3"/>
      <c r="BGR37" s="3"/>
      <c r="BGS37" s="3"/>
      <c r="BGT37" s="3"/>
      <c r="BGU37" s="3"/>
      <c r="BGV37" s="3"/>
      <c r="BGW37" s="3"/>
      <c r="BGX37" s="3"/>
      <c r="BGY37" s="3"/>
      <c r="BGZ37" s="3"/>
      <c r="BHA37" s="3"/>
      <c r="BHB37" s="3"/>
      <c r="BHC37" s="3"/>
      <c r="BHD37" s="3"/>
      <c r="BHE37" s="3"/>
      <c r="BHF37" s="3"/>
      <c r="BHG37" s="3"/>
      <c r="BHH37" s="3"/>
      <c r="BHI37" s="3"/>
      <c r="BHJ37" s="3"/>
      <c r="BHK37" s="3"/>
      <c r="BHL37" s="3"/>
      <c r="BHM37" s="3"/>
      <c r="BHN37" s="3"/>
      <c r="BHO37" s="3"/>
      <c r="BHP37" s="3"/>
      <c r="BHQ37" s="3"/>
      <c r="BHR37" s="3"/>
      <c r="BHS37" s="3"/>
      <c r="BHT37" s="3"/>
      <c r="BHU37" s="3"/>
      <c r="BHV37" s="3"/>
      <c r="BHW37" s="3"/>
      <c r="BHX37" s="3"/>
      <c r="BHY37" s="3"/>
      <c r="BHZ37" s="3"/>
      <c r="BIA37" s="3"/>
      <c r="BIB37" s="3"/>
      <c r="BIC37" s="3"/>
      <c r="BID37" s="3"/>
      <c r="BIE37" s="3"/>
      <c r="BIF37" s="3"/>
      <c r="BIG37" s="3"/>
      <c r="BIH37" s="3"/>
      <c r="BII37" s="3"/>
      <c r="BIJ37" s="3"/>
      <c r="BIK37" s="3"/>
      <c r="BIL37" s="3"/>
      <c r="BIM37" s="3"/>
      <c r="BIN37" s="3"/>
      <c r="BIO37" s="3"/>
      <c r="BIP37" s="3"/>
      <c r="BIQ37" s="3"/>
      <c r="BIR37" s="3"/>
      <c r="BIS37" s="3"/>
      <c r="BIT37" s="3"/>
      <c r="BIU37" s="3"/>
      <c r="BIV37" s="3"/>
      <c r="BIW37" s="3"/>
      <c r="BIX37" s="3"/>
      <c r="BIY37" s="3"/>
      <c r="BIZ37" s="3"/>
      <c r="BJA37" s="3"/>
      <c r="BJB37" s="3"/>
      <c r="BJC37" s="3"/>
      <c r="BJD37" s="3"/>
      <c r="BJE37" s="3"/>
      <c r="BJF37" s="3"/>
      <c r="BJG37" s="3"/>
      <c r="BJH37" s="3"/>
      <c r="BJI37" s="3"/>
      <c r="BJJ37" s="3"/>
      <c r="BJK37" s="3"/>
      <c r="BJL37" s="3"/>
      <c r="BJM37" s="3"/>
      <c r="BJN37" s="3"/>
      <c r="BJO37" s="3"/>
      <c r="BJP37" s="3"/>
      <c r="BJQ37" s="3"/>
      <c r="BJR37" s="3"/>
      <c r="BJS37" s="3"/>
      <c r="BJT37" s="3"/>
      <c r="BJU37" s="3"/>
      <c r="BJV37" s="3"/>
      <c r="BJW37" s="3"/>
      <c r="BJX37" s="3"/>
      <c r="BJY37" s="3"/>
      <c r="BJZ37" s="3"/>
      <c r="BKA37" s="3"/>
      <c r="BKB37" s="3"/>
      <c r="BKC37" s="3"/>
      <c r="BKD37" s="3"/>
      <c r="BKE37" s="3"/>
      <c r="BKF37" s="3"/>
      <c r="BKG37" s="3"/>
      <c r="BKH37" s="3"/>
      <c r="BKI37" s="3"/>
      <c r="BKJ37" s="3"/>
      <c r="BKK37" s="3"/>
      <c r="BKL37" s="3"/>
      <c r="BKM37" s="3"/>
      <c r="BKN37" s="3"/>
      <c r="BKO37" s="3"/>
      <c r="BKP37" s="3"/>
      <c r="BKQ37" s="3"/>
      <c r="BKR37" s="3"/>
      <c r="BKS37" s="3"/>
      <c r="BKT37" s="3"/>
      <c r="BKU37" s="3"/>
      <c r="BKV37" s="3"/>
      <c r="BKW37" s="3"/>
      <c r="BKX37" s="3"/>
      <c r="BKY37" s="3"/>
      <c r="BKZ37" s="3"/>
      <c r="BLA37" s="3"/>
      <c r="BLB37" s="3"/>
      <c r="BLC37" s="3"/>
      <c r="BLD37" s="3"/>
      <c r="BLE37" s="3"/>
      <c r="BLF37" s="3"/>
      <c r="BLG37" s="3"/>
      <c r="BLH37" s="3"/>
      <c r="BLI37" s="3"/>
      <c r="BLJ37" s="3"/>
      <c r="BLK37" s="3"/>
      <c r="BLL37" s="3"/>
      <c r="BLM37" s="3"/>
      <c r="BLN37" s="3"/>
      <c r="BLO37" s="3"/>
      <c r="BLP37" s="3"/>
      <c r="BLQ37" s="3"/>
      <c r="BLR37" s="3"/>
      <c r="BLS37" s="3"/>
      <c r="BLT37" s="3"/>
      <c r="BLU37" s="3"/>
      <c r="BLV37" s="3"/>
      <c r="BLW37" s="3"/>
      <c r="BLX37" s="3"/>
      <c r="BLY37" s="3"/>
      <c r="BLZ37" s="3"/>
      <c r="BMA37" s="3"/>
      <c r="BMB37" s="3"/>
      <c r="BMC37" s="3"/>
      <c r="BMD37" s="3"/>
      <c r="BME37" s="3"/>
      <c r="BMF37" s="3"/>
      <c r="BMG37" s="3"/>
      <c r="BMH37" s="3"/>
      <c r="BMI37" s="3"/>
      <c r="BMJ37" s="3"/>
      <c r="BMK37" s="3"/>
      <c r="BML37" s="3"/>
      <c r="BMM37" s="3"/>
      <c r="BMN37" s="3"/>
      <c r="BMO37" s="3"/>
      <c r="BMP37" s="3"/>
      <c r="BMQ37" s="3"/>
      <c r="BMR37" s="3"/>
      <c r="BMS37" s="3"/>
      <c r="BMT37" s="3"/>
      <c r="BMU37" s="3"/>
      <c r="BMV37" s="3"/>
      <c r="BMW37" s="3"/>
      <c r="BMX37" s="3"/>
      <c r="BMY37" s="3"/>
      <c r="BMZ37" s="3"/>
      <c r="BNA37" s="3"/>
      <c r="BNB37" s="3"/>
      <c r="BNC37" s="3"/>
      <c r="BND37" s="3"/>
      <c r="BNE37" s="3"/>
      <c r="BNF37" s="3"/>
      <c r="BNG37" s="3"/>
      <c r="BNH37" s="3"/>
      <c r="BNI37" s="3"/>
      <c r="BNJ37" s="3"/>
      <c r="BNK37" s="3"/>
      <c r="BNL37" s="3"/>
      <c r="BNM37" s="3"/>
      <c r="BNN37" s="3"/>
      <c r="BNO37" s="3"/>
      <c r="BNP37" s="3"/>
      <c r="BNQ37" s="3"/>
      <c r="BNR37" s="3"/>
      <c r="BNS37" s="3"/>
      <c r="BNT37" s="3"/>
      <c r="BNU37" s="3"/>
      <c r="BNV37" s="3"/>
      <c r="BNW37" s="3"/>
      <c r="BNX37" s="3"/>
      <c r="BNY37" s="3"/>
      <c r="BNZ37" s="3"/>
      <c r="BOA37" s="3"/>
      <c r="BOB37" s="3"/>
      <c r="BOC37" s="3"/>
      <c r="BOD37" s="3"/>
      <c r="BOE37" s="3"/>
      <c r="BOF37" s="3"/>
      <c r="BOG37" s="3"/>
      <c r="BOH37" s="3"/>
      <c r="BOI37" s="3"/>
      <c r="BOJ37" s="3"/>
      <c r="BOK37" s="3"/>
      <c r="BOL37" s="3"/>
      <c r="BOM37" s="3"/>
      <c r="BON37" s="3"/>
      <c r="BOO37" s="3"/>
      <c r="BOP37" s="3"/>
      <c r="BOQ37" s="3"/>
      <c r="BOR37" s="3"/>
      <c r="BOS37" s="3"/>
      <c r="BOT37" s="3"/>
      <c r="BOU37" s="3"/>
      <c r="BOV37" s="3"/>
      <c r="BOW37" s="3"/>
      <c r="BOX37" s="3"/>
      <c r="BOY37" s="3"/>
      <c r="BOZ37" s="3"/>
      <c r="BPA37" s="3"/>
      <c r="BPB37" s="3"/>
      <c r="BPC37" s="3"/>
      <c r="BPD37" s="3"/>
      <c r="BPE37" s="3"/>
      <c r="BPF37" s="3"/>
      <c r="BPG37" s="3"/>
      <c r="BPH37" s="3"/>
      <c r="BPI37" s="3"/>
      <c r="BPJ37" s="3"/>
      <c r="BPK37" s="3"/>
      <c r="BPL37" s="3"/>
      <c r="BPM37" s="3"/>
      <c r="BPN37" s="3"/>
      <c r="BPO37" s="3"/>
      <c r="BPP37" s="3"/>
      <c r="BPQ37" s="3"/>
      <c r="BPR37" s="3"/>
      <c r="BPS37" s="3"/>
      <c r="BPT37" s="3"/>
      <c r="BPU37" s="3"/>
      <c r="BPV37" s="3"/>
      <c r="BPW37" s="3"/>
      <c r="BPX37" s="3"/>
      <c r="BPY37" s="3"/>
      <c r="BPZ37" s="3"/>
      <c r="BQA37" s="3"/>
      <c r="BQB37" s="3"/>
      <c r="BQC37" s="3"/>
      <c r="BQD37" s="3"/>
      <c r="BQE37" s="3"/>
      <c r="BQF37" s="3"/>
      <c r="BQG37" s="3"/>
      <c r="BQH37" s="3"/>
      <c r="BQI37" s="3"/>
      <c r="BQJ37" s="3"/>
      <c r="BQK37" s="3"/>
      <c r="BQL37" s="3"/>
      <c r="BQM37" s="3"/>
      <c r="BQN37" s="3"/>
      <c r="BQO37" s="3"/>
      <c r="BQP37" s="3"/>
      <c r="BQQ37" s="3"/>
      <c r="BQR37" s="3"/>
      <c r="BQS37" s="3"/>
      <c r="BQT37" s="3"/>
      <c r="BQU37" s="3"/>
      <c r="BQV37" s="3"/>
      <c r="BQW37" s="3"/>
      <c r="BQX37" s="3"/>
      <c r="BQY37" s="3"/>
      <c r="BQZ37" s="3"/>
      <c r="BRA37" s="3"/>
      <c r="BRB37" s="3"/>
      <c r="BRC37" s="3"/>
      <c r="BRD37" s="3"/>
      <c r="BRE37" s="3"/>
      <c r="BRF37" s="3"/>
      <c r="BRG37" s="3"/>
      <c r="BRH37" s="3"/>
      <c r="BRI37" s="3"/>
      <c r="BRJ37" s="3"/>
      <c r="BRK37" s="3"/>
      <c r="BRL37" s="3"/>
      <c r="BRM37" s="3"/>
      <c r="BRN37" s="3"/>
      <c r="BRO37" s="3"/>
      <c r="BRP37" s="3"/>
      <c r="BRQ37" s="3"/>
      <c r="BRR37" s="3"/>
      <c r="BRS37" s="3"/>
      <c r="BRT37" s="3"/>
      <c r="BRU37" s="3"/>
      <c r="BRV37" s="3"/>
      <c r="BRW37" s="3"/>
      <c r="BRX37" s="3"/>
      <c r="BRY37" s="3"/>
      <c r="BRZ37" s="3"/>
      <c r="BSA37" s="3"/>
      <c r="BSB37" s="3"/>
      <c r="BSC37" s="3"/>
      <c r="BSD37" s="3"/>
      <c r="BSE37" s="3"/>
      <c r="BSF37" s="3"/>
      <c r="BSG37" s="3"/>
      <c r="BSH37" s="3"/>
      <c r="BSI37" s="3"/>
      <c r="BSJ37" s="3"/>
      <c r="BSK37" s="3"/>
      <c r="BSL37" s="3"/>
      <c r="BSM37" s="3"/>
      <c r="BSN37" s="3"/>
      <c r="BSO37" s="3"/>
      <c r="BSP37" s="3"/>
      <c r="BSQ37" s="3"/>
      <c r="BSR37" s="3"/>
      <c r="BSS37" s="3"/>
      <c r="BST37" s="3"/>
      <c r="BSU37" s="3"/>
      <c r="BSV37" s="3"/>
      <c r="BSW37" s="3"/>
      <c r="BSX37" s="3"/>
      <c r="BSY37" s="3"/>
      <c r="BSZ37" s="3"/>
      <c r="BTA37" s="3"/>
      <c r="BTB37" s="3"/>
      <c r="BTC37" s="3"/>
      <c r="BTD37" s="3"/>
      <c r="BTE37" s="3"/>
      <c r="BTF37" s="3"/>
      <c r="BTG37" s="3"/>
      <c r="BTH37" s="3"/>
      <c r="BTI37" s="3"/>
      <c r="BTJ37" s="3"/>
      <c r="BTK37" s="3"/>
      <c r="BTL37" s="3"/>
      <c r="BTM37" s="3"/>
      <c r="BTN37" s="3"/>
      <c r="BTO37" s="3"/>
      <c r="BTP37" s="3"/>
      <c r="BTQ37" s="3"/>
      <c r="BTR37" s="3"/>
      <c r="BTS37" s="3"/>
      <c r="BTT37" s="3"/>
      <c r="BTU37" s="3"/>
      <c r="BTV37" s="3"/>
      <c r="BTW37" s="3"/>
      <c r="BTX37" s="3"/>
      <c r="BTY37" s="3"/>
      <c r="BTZ37" s="3"/>
      <c r="BUA37" s="3"/>
      <c r="BUB37" s="3"/>
      <c r="BUC37" s="3"/>
      <c r="BUD37" s="3"/>
      <c r="BUE37" s="3"/>
      <c r="BUF37" s="3"/>
      <c r="BUG37" s="3"/>
      <c r="BUH37" s="3"/>
      <c r="BUI37" s="3"/>
      <c r="BUJ37" s="3"/>
      <c r="BUK37" s="3"/>
      <c r="BUL37" s="3"/>
      <c r="BUM37" s="3"/>
      <c r="BUN37" s="3"/>
      <c r="BUO37" s="3"/>
      <c r="BUP37" s="3"/>
      <c r="BUQ37" s="3"/>
      <c r="BUR37" s="3"/>
      <c r="BUS37" s="3"/>
      <c r="BUT37" s="3"/>
      <c r="BUU37" s="3"/>
      <c r="BUV37" s="3"/>
      <c r="BUW37" s="3"/>
      <c r="BUX37" s="3"/>
      <c r="BUY37" s="3"/>
      <c r="BUZ37" s="3"/>
      <c r="BVA37" s="3"/>
      <c r="BVB37" s="3"/>
      <c r="BVC37" s="3"/>
      <c r="BVD37" s="3"/>
      <c r="BVE37" s="3"/>
      <c r="BVF37" s="3"/>
      <c r="BVG37" s="3"/>
      <c r="BVH37" s="3"/>
      <c r="BVI37" s="3"/>
      <c r="BVJ37" s="3"/>
      <c r="BVK37" s="3"/>
      <c r="BVL37" s="3"/>
      <c r="BVM37" s="3"/>
      <c r="BVN37" s="3"/>
      <c r="BVO37" s="3"/>
      <c r="BVP37" s="3"/>
      <c r="BVQ37" s="3"/>
      <c r="BVR37" s="3"/>
      <c r="BVS37" s="3"/>
      <c r="BVT37" s="3"/>
      <c r="BVU37" s="3"/>
      <c r="BVV37" s="3"/>
      <c r="BVW37" s="3"/>
      <c r="BVX37" s="3"/>
      <c r="BVY37" s="3"/>
      <c r="BVZ37" s="3"/>
      <c r="BWA37" s="3"/>
      <c r="BWB37" s="3"/>
      <c r="BWC37" s="3"/>
      <c r="BWD37" s="3"/>
      <c r="BWE37" s="3"/>
      <c r="BWF37" s="3"/>
      <c r="BWG37" s="3"/>
      <c r="BWH37" s="3"/>
      <c r="BWI37" s="3"/>
      <c r="BWJ37" s="3"/>
      <c r="BWK37" s="3"/>
      <c r="BWL37" s="3"/>
      <c r="BWM37" s="3"/>
      <c r="BWN37" s="3"/>
      <c r="BWO37" s="3"/>
      <c r="BWP37" s="3"/>
      <c r="BWQ37" s="3"/>
      <c r="BWR37" s="3"/>
      <c r="BWS37" s="3"/>
      <c r="BWT37" s="3"/>
      <c r="BWU37" s="3"/>
      <c r="BWV37" s="3"/>
      <c r="BWW37" s="3"/>
      <c r="BWX37" s="3"/>
      <c r="BWY37" s="3"/>
      <c r="BWZ37" s="3"/>
      <c r="BXA37" s="3"/>
      <c r="BXB37" s="3"/>
      <c r="BXC37" s="3"/>
      <c r="BXD37" s="3"/>
      <c r="BXE37" s="3"/>
      <c r="BXF37" s="3"/>
      <c r="BXG37" s="3"/>
      <c r="BXH37" s="3"/>
      <c r="BXI37" s="3"/>
      <c r="BXJ37" s="3"/>
      <c r="BXK37" s="3"/>
      <c r="BXL37" s="3"/>
      <c r="BXM37" s="3"/>
      <c r="BXN37" s="3"/>
      <c r="BXO37" s="3"/>
      <c r="BXP37" s="3"/>
      <c r="BXQ37" s="3"/>
      <c r="BXR37" s="3"/>
      <c r="BXS37" s="3"/>
      <c r="BXT37" s="3"/>
      <c r="BXU37" s="3"/>
      <c r="BXV37" s="3"/>
      <c r="BXW37" s="3"/>
      <c r="BXX37" s="3"/>
      <c r="BXY37" s="3"/>
      <c r="BXZ37" s="3"/>
      <c r="BYA37" s="3"/>
      <c r="BYB37" s="3"/>
      <c r="BYC37" s="3"/>
      <c r="BYD37" s="3"/>
      <c r="BYE37" s="3"/>
      <c r="BYF37" s="3"/>
      <c r="BYG37" s="3"/>
      <c r="BYH37" s="3"/>
      <c r="BYI37" s="3"/>
      <c r="BYJ37" s="3"/>
      <c r="BYK37" s="3"/>
      <c r="BYL37" s="3"/>
      <c r="BYM37" s="3"/>
      <c r="BYN37" s="3"/>
      <c r="BYO37" s="3"/>
      <c r="BYP37" s="3"/>
      <c r="BYQ37" s="3"/>
      <c r="BYR37" s="3"/>
      <c r="BYS37" s="3"/>
      <c r="BYT37" s="3"/>
      <c r="BYU37" s="3"/>
      <c r="BYV37" s="3"/>
      <c r="BYW37" s="3"/>
      <c r="BYX37" s="3"/>
      <c r="BYY37" s="3"/>
      <c r="BYZ37" s="3"/>
      <c r="BZA37" s="3"/>
      <c r="BZB37" s="3"/>
      <c r="BZC37" s="3"/>
      <c r="BZD37" s="3"/>
      <c r="BZE37" s="3"/>
      <c r="BZF37" s="3"/>
      <c r="BZG37" s="3"/>
      <c r="BZH37" s="3"/>
      <c r="BZI37" s="3"/>
      <c r="BZJ37" s="3"/>
      <c r="BZK37" s="3"/>
      <c r="BZL37" s="3"/>
      <c r="BZM37" s="3"/>
      <c r="BZN37" s="3"/>
      <c r="BZO37" s="3"/>
      <c r="BZP37" s="3"/>
      <c r="BZQ37" s="3"/>
      <c r="BZR37" s="3"/>
      <c r="BZS37" s="3"/>
      <c r="BZT37" s="3"/>
      <c r="BZU37" s="3"/>
      <c r="BZV37" s="3"/>
      <c r="BZW37" s="3"/>
      <c r="BZX37" s="3"/>
      <c r="BZY37" s="3"/>
      <c r="BZZ37" s="3"/>
      <c r="CAA37" s="3"/>
      <c r="CAB37" s="3"/>
      <c r="CAC37" s="3"/>
      <c r="CAD37" s="3"/>
      <c r="CAE37" s="3"/>
      <c r="CAF37" s="3"/>
      <c r="CAG37" s="3"/>
      <c r="CAH37" s="3"/>
      <c r="CAI37" s="3"/>
      <c r="CAJ37" s="3"/>
      <c r="CAK37" s="3"/>
      <c r="CAL37" s="3"/>
      <c r="CAM37" s="3"/>
      <c r="CAN37" s="3"/>
      <c r="CAO37" s="3"/>
      <c r="CAP37" s="3"/>
      <c r="CAQ37" s="3"/>
      <c r="CAR37" s="3"/>
      <c r="CAS37" s="3"/>
      <c r="CAT37" s="3"/>
      <c r="CAU37" s="3"/>
      <c r="CAV37" s="3"/>
      <c r="CAW37" s="3"/>
      <c r="CAX37" s="3"/>
      <c r="CAY37" s="3"/>
      <c r="CAZ37" s="3"/>
      <c r="CBA37" s="3"/>
      <c r="CBB37" s="3"/>
      <c r="CBC37" s="3"/>
      <c r="CBD37" s="3"/>
      <c r="CBE37" s="3"/>
      <c r="CBF37" s="3"/>
      <c r="CBG37" s="3"/>
      <c r="CBH37" s="3"/>
      <c r="CBI37" s="3"/>
      <c r="CBJ37" s="3"/>
      <c r="CBK37" s="3"/>
      <c r="CBL37" s="3"/>
      <c r="CBM37" s="3"/>
      <c r="CBN37" s="3"/>
      <c r="CBO37" s="3"/>
      <c r="CBP37" s="3"/>
      <c r="CBQ37" s="3"/>
      <c r="CBR37" s="3"/>
      <c r="CBS37" s="3"/>
      <c r="CBT37" s="3"/>
      <c r="CBU37" s="3"/>
      <c r="CBV37" s="3"/>
      <c r="CBW37" s="3"/>
      <c r="CBX37" s="3"/>
      <c r="CBY37" s="3"/>
      <c r="CBZ37" s="3"/>
      <c r="CCA37" s="3"/>
      <c r="CCB37" s="3"/>
      <c r="CCC37" s="3"/>
      <c r="CCD37" s="3"/>
      <c r="CCE37" s="3"/>
      <c r="CCF37" s="3"/>
      <c r="CCG37" s="3"/>
      <c r="CCH37" s="3"/>
      <c r="CCI37" s="3"/>
      <c r="CCJ37" s="3"/>
      <c r="CCK37" s="3"/>
      <c r="CCL37" s="3"/>
      <c r="CCM37" s="3"/>
      <c r="CCN37" s="3"/>
      <c r="CCO37" s="3"/>
      <c r="CCP37" s="3"/>
      <c r="CCQ37" s="3"/>
      <c r="CCR37" s="3"/>
      <c r="CCS37" s="3"/>
      <c r="CCT37" s="3"/>
      <c r="CCU37" s="3"/>
      <c r="CCV37" s="3"/>
      <c r="CCW37" s="3"/>
      <c r="CCX37" s="3"/>
      <c r="CCY37" s="3"/>
      <c r="CCZ37" s="3"/>
      <c r="CDA37" s="3"/>
      <c r="CDB37" s="3"/>
      <c r="CDC37" s="3"/>
      <c r="CDD37" s="3"/>
      <c r="CDE37" s="3"/>
      <c r="CDF37" s="3"/>
      <c r="CDG37" s="3"/>
      <c r="CDH37" s="3"/>
      <c r="CDI37" s="3"/>
      <c r="CDJ37" s="3"/>
      <c r="CDK37" s="3"/>
      <c r="CDL37" s="3"/>
      <c r="CDM37" s="3"/>
      <c r="CDN37" s="3"/>
      <c r="CDO37" s="3"/>
      <c r="CDP37" s="3"/>
      <c r="CDQ37" s="3"/>
      <c r="CDR37" s="3"/>
      <c r="CDS37" s="3"/>
      <c r="CDT37" s="3"/>
      <c r="CDU37" s="3"/>
      <c r="CDV37" s="3"/>
      <c r="CDW37" s="3"/>
      <c r="CDX37" s="3"/>
      <c r="CDY37" s="3"/>
      <c r="CDZ37" s="3"/>
      <c r="CEA37" s="3"/>
      <c r="CEB37" s="3"/>
      <c r="CEC37" s="3"/>
      <c r="CED37" s="3"/>
      <c r="CEE37" s="3"/>
      <c r="CEF37" s="3"/>
      <c r="CEG37" s="3"/>
      <c r="CEH37" s="3"/>
      <c r="CEI37" s="3"/>
      <c r="CEJ37" s="3"/>
      <c r="CEK37" s="3"/>
      <c r="CEL37" s="3"/>
      <c r="CEM37" s="3"/>
      <c r="CEN37" s="3"/>
      <c r="CEO37" s="3"/>
      <c r="CEP37" s="3"/>
      <c r="CEQ37" s="3"/>
      <c r="CER37" s="3"/>
      <c r="CES37" s="3"/>
      <c r="CET37" s="3"/>
      <c r="CEU37" s="3"/>
      <c r="CEV37" s="3"/>
      <c r="CEW37" s="3"/>
      <c r="CEX37" s="3"/>
      <c r="CEY37" s="3"/>
      <c r="CEZ37" s="3"/>
      <c r="CFA37" s="3"/>
      <c r="CFB37" s="3"/>
      <c r="CFC37" s="3"/>
      <c r="CFD37" s="3"/>
      <c r="CFE37" s="3"/>
      <c r="CFF37" s="3"/>
      <c r="CFG37" s="3"/>
      <c r="CFH37" s="3"/>
      <c r="CFI37" s="3"/>
      <c r="CFJ37" s="3"/>
      <c r="CFK37" s="3"/>
      <c r="CFL37" s="3"/>
      <c r="CFM37" s="3"/>
      <c r="CFN37" s="3"/>
      <c r="CFO37" s="3"/>
      <c r="CFP37" s="3"/>
      <c r="CFQ37" s="3"/>
      <c r="CFR37" s="3"/>
      <c r="CFS37" s="3"/>
      <c r="CFT37" s="3"/>
      <c r="CFU37" s="3"/>
      <c r="CFV37" s="3"/>
      <c r="CFW37" s="3"/>
      <c r="CFX37" s="3"/>
      <c r="CFY37" s="3"/>
      <c r="CFZ37" s="3"/>
      <c r="CGA37" s="3"/>
      <c r="CGB37" s="3"/>
      <c r="CGC37" s="3"/>
      <c r="CGD37" s="3"/>
      <c r="CGE37" s="3"/>
      <c r="CGF37" s="3"/>
      <c r="CGG37" s="3"/>
      <c r="CGH37" s="3"/>
      <c r="CGI37" s="3"/>
      <c r="CGJ37" s="3"/>
      <c r="CGK37" s="3"/>
      <c r="CGL37" s="3"/>
      <c r="CGM37" s="3"/>
      <c r="CGN37" s="3"/>
      <c r="CGO37" s="3"/>
      <c r="CGP37" s="3"/>
      <c r="CGQ37" s="3"/>
      <c r="CGR37" s="3"/>
      <c r="CGS37" s="3"/>
      <c r="CGT37" s="3"/>
      <c r="CGU37" s="3"/>
      <c r="CGV37" s="3"/>
      <c r="CGW37" s="3"/>
      <c r="CGX37" s="3"/>
      <c r="CGY37" s="3"/>
      <c r="CGZ37" s="3"/>
      <c r="CHA37" s="3"/>
      <c r="CHB37" s="3"/>
      <c r="CHC37" s="3"/>
      <c r="CHD37" s="3"/>
      <c r="CHE37" s="3"/>
      <c r="CHF37" s="3"/>
      <c r="CHG37" s="3"/>
      <c r="CHH37" s="3"/>
      <c r="CHI37" s="3"/>
      <c r="CHJ37" s="3"/>
      <c r="CHK37" s="3"/>
      <c r="CHL37" s="3"/>
      <c r="CHM37" s="3"/>
      <c r="CHN37" s="3"/>
      <c r="CHO37" s="3"/>
      <c r="CHP37" s="3"/>
      <c r="CHQ37" s="3"/>
      <c r="CHR37" s="3"/>
      <c r="CHS37" s="3"/>
      <c r="CHT37" s="3"/>
      <c r="CHU37" s="3"/>
      <c r="CHV37" s="3"/>
      <c r="CHW37" s="3"/>
      <c r="CHX37" s="3"/>
      <c r="CHY37" s="3"/>
      <c r="CHZ37" s="3"/>
      <c r="CIA37" s="3"/>
      <c r="CIB37" s="3"/>
      <c r="CIC37" s="3"/>
      <c r="CID37" s="3"/>
      <c r="CIE37" s="3"/>
      <c r="CIF37" s="3"/>
      <c r="CIG37" s="3"/>
      <c r="CIH37" s="3"/>
      <c r="CII37" s="3"/>
      <c r="CIJ37" s="3"/>
      <c r="CIK37" s="3"/>
      <c r="CIL37" s="3"/>
      <c r="CIM37" s="3"/>
      <c r="CIN37" s="3"/>
      <c r="CIO37" s="3"/>
      <c r="CIP37" s="3"/>
      <c r="CIQ37" s="3"/>
      <c r="CIR37" s="3"/>
      <c r="CIS37" s="3"/>
      <c r="CIT37" s="3"/>
      <c r="CIU37" s="3"/>
      <c r="CIV37" s="3"/>
      <c r="CIW37" s="3"/>
      <c r="CIX37" s="3"/>
      <c r="CIY37" s="3"/>
      <c r="CIZ37" s="3"/>
      <c r="CJA37" s="3"/>
      <c r="CJB37" s="3"/>
      <c r="CJC37" s="3"/>
      <c r="CJD37" s="3"/>
      <c r="CJE37" s="3"/>
      <c r="CJF37" s="3"/>
      <c r="CJG37" s="3"/>
      <c r="CJH37" s="3"/>
      <c r="CJI37" s="3"/>
      <c r="CJJ37" s="3"/>
      <c r="CJK37" s="3"/>
      <c r="CJL37" s="3"/>
      <c r="CJM37" s="3"/>
      <c r="CJN37" s="3"/>
      <c r="CJO37" s="3"/>
      <c r="CJP37" s="3"/>
      <c r="CJQ37" s="3"/>
      <c r="CJR37" s="3"/>
      <c r="CJS37" s="3"/>
      <c r="CJT37" s="3"/>
      <c r="CJU37" s="3"/>
      <c r="CJV37" s="3"/>
      <c r="CJW37" s="3"/>
      <c r="CJX37" s="3"/>
      <c r="CJY37" s="3"/>
      <c r="CJZ37" s="3"/>
      <c r="CKA37" s="3"/>
      <c r="CKB37" s="3"/>
      <c r="CKC37" s="3"/>
      <c r="CKD37" s="3"/>
      <c r="CKE37" s="3"/>
      <c r="CKF37" s="3"/>
      <c r="CKG37" s="3"/>
      <c r="CKH37" s="3"/>
      <c r="CKI37" s="3"/>
      <c r="CKJ37" s="3"/>
      <c r="CKK37" s="3"/>
      <c r="CKL37" s="3"/>
      <c r="CKM37" s="3"/>
      <c r="CKN37" s="3"/>
      <c r="CKO37" s="3"/>
      <c r="CKP37" s="3"/>
      <c r="CKQ37" s="3"/>
      <c r="CKR37" s="3"/>
      <c r="CKS37" s="3"/>
      <c r="CKT37" s="3"/>
      <c r="CKU37" s="3"/>
      <c r="CKV37" s="3"/>
      <c r="CKW37" s="3"/>
      <c r="CKX37" s="3"/>
      <c r="CKY37" s="3"/>
      <c r="CKZ37" s="3"/>
      <c r="CLA37" s="3"/>
      <c r="CLB37" s="3"/>
      <c r="CLC37" s="3"/>
      <c r="CLD37" s="3"/>
      <c r="CLE37" s="3"/>
      <c r="CLF37" s="3"/>
      <c r="CLG37" s="3"/>
      <c r="CLH37" s="3"/>
      <c r="CLI37" s="3"/>
      <c r="CLJ37" s="3"/>
      <c r="CLK37" s="3"/>
      <c r="CLL37" s="3"/>
      <c r="CLM37" s="3"/>
      <c r="CLN37" s="3"/>
      <c r="CLO37" s="3"/>
      <c r="CLP37" s="3"/>
      <c r="CLQ37" s="3"/>
      <c r="CLR37" s="3"/>
      <c r="CLS37" s="3"/>
      <c r="CLT37" s="3"/>
      <c r="CLU37" s="3"/>
      <c r="CLV37" s="3"/>
      <c r="CLW37" s="3"/>
      <c r="CLX37" s="3"/>
      <c r="CLY37" s="3"/>
      <c r="CLZ37" s="3"/>
      <c r="CMA37" s="3"/>
      <c r="CMB37" s="3"/>
      <c r="CMC37" s="3"/>
      <c r="CMD37" s="3"/>
      <c r="CME37" s="3"/>
      <c r="CMF37" s="3"/>
      <c r="CMG37" s="3"/>
      <c r="CMH37" s="3"/>
      <c r="CMI37" s="3"/>
      <c r="CMJ37" s="3"/>
      <c r="CMK37" s="3"/>
      <c r="CML37" s="3"/>
      <c r="CMM37" s="3"/>
      <c r="CMN37" s="3"/>
      <c r="CMO37" s="3"/>
      <c r="CMP37" s="3"/>
      <c r="CMQ37" s="3"/>
      <c r="CMR37" s="3"/>
      <c r="CMS37" s="3"/>
      <c r="CMT37" s="3"/>
      <c r="CMU37" s="3"/>
      <c r="CMV37" s="3"/>
      <c r="CMW37" s="3"/>
      <c r="CMX37" s="3"/>
      <c r="CMY37" s="3"/>
      <c r="CMZ37" s="3"/>
      <c r="CNA37" s="3"/>
      <c r="CNB37" s="3"/>
      <c r="CNC37" s="3"/>
      <c r="CND37" s="3"/>
      <c r="CNE37" s="3"/>
      <c r="CNF37" s="3"/>
      <c r="CNG37" s="3"/>
      <c r="CNH37" s="3"/>
      <c r="CNI37" s="3"/>
      <c r="CNJ37" s="3"/>
      <c r="CNK37" s="3"/>
      <c r="CNL37" s="3"/>
      <c r="CNM37" s="3"/>
      <c r="CNN37" s="3"/>
      <c r="CNO37" s="3"/>
      <c r="CNP37" s="3"/>
      <c r="CNQ37" s="3"/>
      <c r="CNR37" s="3"/>
      <c r="CNS37" s="3"/>
      <c r="CNT37" s="3"/>
      <c r="CNU37" s="3"/>
      <c r="CNV37" s="3"/>
      <c r="CNW37" s="3"/>
      <c r="CNX37" s="3"/>
      <c r="CNY37" s="3"/>
      <c r="CNZ37" s="3"/>
      <c r="COA37" s="3"/>
      <c r="COB37" s="3"/>
      <c r="COC37" s="3"/>
      <c r="COD37" s="3"/>
      <c r="COE37" s="3"/>
      <c r="COF37" s="3"/>
      <c r="COG37" s="3"/>
      <c r="COH37" s="3"/>
      <c r="COI37" s="3"/>
      <c r="COJ37" s="3"/>
      <c r="COK37" s="3"/>
      <c r="COL37" s="3"/>
      <c r="COM37" s="3"/>
      <c r="CON37" s="3"/>
      <c r="COO37" s="3"/>
      <c r="COP37" s="3"/>
      <c r="COQ37" s="3"/>
      <c r="COR37" s="3"/>
      <c r="COS37" s="3"/>
      <c r="COT37" s="3"/>
      <c r="COU37" s="3"/>
      <c r="COV37" s="3"/>
      <c r="COW37" s="3"/>
      <c r="COX37" s="3"/>
      <c r="COY37" s="3"/>
      <c r="COZ37" s="3"/>
      <c r="CPA37" s="3"/>
      <c r="CPB37" s="3"/>
      <c r="CPC37" s="3"/>
      <c r="CPD37" s="3"/>
      <c r="CPE37" s="3"/>
      <c r="CPF37" s="3"/>
      <c r="CPG37" s="3"/>
      <c r="CPH37" s="3"/>
      <c r="CPI37" s="3"/>
      <c r="CPJ37" s="3"/>
      <c r="CPK37" s="3"/>
      <c r="CPL37" s="3"/>
      <c r="CPM37" s="3"/>
      <c r="CPN37" s="3"/>
      <c r="CPO37" s="3"/>
      <c r="CPP37" s="3"/>
      <c r="CPQ37" s="3"/>
      <c r="CPR37" s="3"/>
      <c r="CPS37" s="3"/>
      <c r="CPT37" s="3"/>
      <c r="CPU37" s="3"/>
      <c r="CPV37" s="3"/>
      <c r="CPW37" s="3"/>
      <c r="CPX37" s="3"/>
      <c r="CPY37" s="3"/>
      <c r="CPZ37" s="3"/>
      <c r="CQA37" s="3"/>
      <c r="CQB37" s="3"/>
      <c r="CQC37" s="3"/>
      <c r="CQD37" s="3"/>
      <c r="CQE37" s="3"/>
      <c r="CQF37" s="3"/>
      <c r="CQG37" s="3"/>
      <c r="CQH37" s="3"/>
      <c r="CQI37" s="3"/>
      <c r="CQJ37" s="3"/>
      <c r="CQK37" s="3"/>
      <c r="CQL37" s="3"/>
      <c r="CQM37" s="3"/>
      <c r="CQN37" s="3"/>
      <c r="CQO37" s="3"/>
      <c r="CQP37" s="3"/>
      <c r="CQQ37" s="3"/>
      <c r="CQR37" s="3"/>
      <c r="CQS37" s="3"/>
      <c r="CQT37" s="3"/>
      <c r="CQU37" s="3"/>
      <c r="CQV37" s="3"/>
      <c r="CQW37" s="3"/>
      <c r="CQX37" s="3"/>
      <c r="CQY37" s="3"/>
      <c r="CQZ37" s="3"/>
      <c r="CRA37" s="3"/>
      <c r="CRB37" s="3"/>
      <c r="CRC37" s="3"/>
      <c r="CRD37" s="3"/>
      <c r="CRE37" s="3"/>
      <c r="CRF37" s="3"/>
      <c r="CRG37" s="3"/>
      <c r="CRH37" s="3"/>
      <c r="CRI37" s="3"/>
      <c r="CRJ37" s="3"/>
      <c r="CRK37" s="3"/>
      <c r="CRL37" s="3"/>
      <c r="CRM37" s="3"/>
      <c r="CRN37" s="3"/>
      <c r="CRO37" s="3"/>
      <c r="CRP37" s="3"/>
      <c r="CRQ37" s="3"/>
      <c r="CRR37" s="3"/>
      <c r="CRS37" s="3"/>
      <c r="CRT37" s="3"/>
      <c r="CRU37" s="3"/>
      <c r="CRV37" s="3"/>
      <c r="CRW37" s="3"/>
      <c r="CRX37" s="3"/>
      <c r="CRY37" s="3"/>
      <c r="CRZ37" s="3"/>
      <c r="CSA37" s="3"/>
      <c r="CSB37" s="3"/>
      <c r="CSC37" s="3"/>
      <c r="CSD37" s="3"/>
      <c r="CSE37" s="3"/>
      <c r="CSF37" s="3"/>
      <c r="CSG37" s="3"/>
      <c r="CSH37" s="3"/>
      <c r="CSI37" s="3"/>
      <c r="CSJ37" s="3"/>
      <c r="CSK37" s="3"/>
      <c r="CSL37" s="3"/>
      <c r="CSM37" s="3"/>
      <c r="CSN37" s="3"/>
      <c r="CSO37" s="3"/>
      <c r="CSP37" s="3"/>
      <c r="CSQ37" s="3"/>
      <c r="CSR37" s="3"/>
      <c r="CSS37" s="3"/>
      <c r="CST37" s="3"/>
      <c r="CSU37" s="3"/>
      <c r="CSV37" s="3"/>
      <c r="CSW37" s="3"/>
      <c r="CSX37" s="3"/>
      <c r="CSY37" s="3"/>
      <c r="CSZ37" s="3"/>
      <c r="CTA37" s="3"/>
      <c r="CTB37" s="3"/>
      <c r="CTC37" s="3"/>
      <c r="CTD37" s="3"/>
      <c r="CTE37" s="3"/>
      <c r="CTF37" s="3"/>
      <c r="CTG37" s="3"/>
      <c r="CTH37" s="3"/>
      <c r="CTI37" s="3"/>
      <c r="CTJ37" s="3"/>
      <c r="CTK37" s="3"/>
      <c r="CTL37" s="3"/>
      <c r="CTM37" s="3"/>
      <c r="CTN37" s="3"/>
      <c r="CTO37" s="3"/>
      <c r="CTP37" s="3"/>
      <c r="CTQ37" s="3"/>
      <c r="CTR37" s="3"/>
      <c r="CTS37" s="3"/>
      <c r="CTT37" s="3"/>
      <c r="CTU37" s="3"/>
      <c r="CTV37" s="3"/>
      <c r="CTW37" s="3"/>
      <c r="CTX37" s="3"/>
      <c r="CTY37" s="3"/>
      <c r="CTZ37" s="3"/>
      <c r="CUA37" s="3"/>
      <c r="CUB37" s="3"/>
      <c r="CUC37" s="3"/>
      <c r="CUD37" s="3"/>
      <c r="CUE37" s="3"/>
      <c r="CUF37" s="3"/>
      <c r="CUG37" s="3"/>
      <c r="CUH37" s="3"/>
      <c r="CUI37" s="3"/>
      <c r="CUJ37" s="3"/>
      <c r="CUK37" s="3"/>
      <c r="CUL37" s="3"/>
      <c r="CUM37" s="3"/>
      <c r="CUN37" s="3"/>
      <c r="CUO37" s="3"/>
      <c r="CUP37" s="3"/>
      <c r="CUQ37" s="3"/>
      <c r="CUR37" s="3"/>
      <c r="CUS37" s="3"/>
      <c r="CUT37" s="3"/>
      <c r="CUU37" s="3"/>
      <c r="CUV37" s="3"/>
      <c r="CUW37" s="3"/>
      <c r="CUX37" s="3"/>
      <c r="CUY37" s="3"/>
      <c r="CUZ37" s="3"/>
      <c r="CVA37" s="3"/>
      <c r="CVB37" s="3"/>
      <c r="CVC37" s="3"/>
      <c r="CVD37" s="3"/>
      <c r="CVE37" s="3"/>
      <c r="CVF37" s="3"/>
      <c r="CVG37" s="3"/>
      <c r="CVH37" s="3"/>
      <c r="CVI37" s="3"/>
      <c r="CVJ37" s="3"/>
      <c r="CVK37" s="3"/>
      <c r="CVL37" s="3"/>
      <c r="CVM37" s="3"/>
      <c r="CVN37" s="3"/>
      <c r="CVO37" s="3"/>
      <c r="CVP37" s="3"/>
      <c r="CVQ37" s="3"/>
      <c r="CVR37" s="3"/>
      <c r="CVS37" s="3"/>
      <c r="CVT37" s="3"/>
      <c r="CVU37" s="3"/>
      <c r="CVV37" s="3"/>
      <c r="CVW37" s="3"/>
      <c r="CVX37" s="3"/>
      <c r="CVY37" s="3"/>
      <c r="CVZ37" s="3"/>
      <c r="CWA37" s="3"/>
      <c r="CWB37" s="3"/>
      <c r="CWC37" s="3"/>
      <c r="CWD37" s="3"/>
      <c r="CWE37" s="3"/>
      <c r="CWF37" s="3"/>
      <c r="CWG37" s="3"/>
      <c r="CWH37" s="3"/>
      <c r="CWI37" s="3"/>
      <c r="CWJ37" s="3"/>
      <c r="CWK37" s="3"/>
      <c r="CWL37" s="3"/>
      <c r="CWM37" s="3"/>
      <c r="CWN37" s="3"/>
      <c r="CWO37" s="3"/>
      <c r="CWP37" s="3"/>
      <c r="CWQ37" s="3"/>
      <c r="CWR37" s="3"/>
      <c r="CWS37" s="3"/>
      <c r="CWT37" s="3"/>
      <c r="CWU37" s="3"/>
      <c r="CWV37" s="3"/>
      <c r="CWW37" s="3"/>
      <c r="CWX37" s="3"/>
      <c r="CWY37" s="3"/>
      <c r="CWZ37" s="3"/>
      <c r="CXA37" s="3"/>
      <c r="CXB37" s="3"/>
      <c r="CXC37" s="3"/>
      <c r="CXD37" s="3"/>
      <c r="CXE37" s="3"/>
      <c r="CXF37" s="3"/>
      <c r="CXG37" s="3"/>
      <c r="CXH37" s="3"/>
      <c r="CXI37" s="3"/>
      <c r="CXJ37" s="3"/>
      <c r="CXK37" s="3"/>
      <c r="CXL37" s="3"/>
      <c r="CXM37" s="3"/>
      <c r="CXN37" s="3"/>
      <c r="CXO37" s="3"/>
      <c r="CXP37" s="3"/>
      <c r="CXQ37" s="3"/>
      <c r="CXR37" s="3"/>
      <c r="CXS37" s="3"/>
      <c r="CXT37" s="3"/>
      <c r="CXU37" s="3"/>
      <c r="CXV37" s="3"/>
      <c r="CXW37" s="3"/>
      <c r="CXX37" s="3"/>
      <c r="CXY37" s="3"/>
      <c r="CXZ37" s="3"/>
      <c r="CYA37" s="3"/>
      <c r="CYB37" s="3"/>
      <c r="CYC37" s="3"/>
      <c r="CYD37" s="3"/>
      <c r="CYE37" s="3"/>
      <c r="CYF37" s="3"/>
      <c r="CYG37" s="3"/>
      <c r="CYH37" s="3"/>
      <c r="CYI37" s="3"/>
      <c r="CYJ37" s="3"/>
      <c r="CYK37" s="3"/>
      <c r="CYL37" s="3"/>
      <c r="CYM37" s="3"/>
      <c r="CYN37" s="3"/>
      <c r="CYO37" s="3"/>
      <c r="CYP37" s="3"/>
      <c r="CYQ37" s="3"/>
      <c r="CYR37" s="3"/>
      <c r="CYS37" s="3"/>
      <c r="CYT37" s="3"/>
      <c r="CYU37" s="3"/>
      <c r="CYV37" s="3"/>
      <c r="CYW37" s="3"/>
      <c r="CYX37" s="3"/>
      <c r="CYY37" s="3"/>
      <c r="CYZ37" s="3"/>
      <c r="CZA37" s="3"/>
      <c r="CZB37" s="3"/>
      <c r="CZC37" s="3"/>
      <c r="CZD37" s="3"/>
      <c r="CZE37" s="3"/>
      <c r="CZF37" s="3"/>
      <c r="CZG37" s="3"/>
      <c r="CZH37" s="3"/>
      <c r="CZI37" s="3"/>
      <c r="CZJ37" s="3"/>
      <c r="CZK37" s="3"/>
      <c r="CZL37" s="3"/>
      <c r="CZM37" s="3"/>
      <c r="CZN37" s="3"/>
      <c r="CZO37" s="3"/>
      <c r="CZP37" s="3"/>
      <c r="CZQ37" s="3"/>
      <c r="CZR37" s="3"/>
      <c r="CZS37" s="3"/>
      <c r="CZT37" s="3"/>
      <c r="CZU37" s="3"/>
      <c r="CZV37" s="3"/>
      <c r="CZW37" s="3"/>
      <c r="CZX37" s="3"/>
      <c r="CZY37" s="3"/>
      <c r="CZZ37" s="3"/>
      <c r="DAA37" s="3"/>
      <c r="DAB37" s="3"/>
      <c r="DAC37" s="3"/>
      <c r="DAD37" s="3"/>
      <c r="DAE37" s="3"/>
      <c r="DAF37" s="3"/>
      <c r="DAG37" s="3"/>
      <c r="DAH37" s="3"/>
      <c r="DAI37" s="3"/>
      <c r="DAJ37" s="3"/>
      <c r="DAK37" s="3"/>
      <c r="DAL37" s="3"/>
      <c r="DAM37" s="3"/>
      <c r="DAN37" s="3"/>
      <c r="DAO37" s="3"/>
      <c r="DAP37" s="3"/>
      <c r="DAQ37" s="3"/>
      <c r="DAR37" s="3"/>
      <c r="DAS37" s="3"/>
      <c r="DAT37" s="3"/>
      <c r="DAU37" s="3"/>
      <c r="DAV37" s="3"/>
      <c r="DAW37" s="3"/>
      <c r="DAX37" s="3"/>
      <c r="DAY37" s="3"/>
      <c r="DAZ37" s="3"/>
      <c r="DBA37" s="3"/>
      <c r="DBB37" s="3"/>
      <c r="DBC37" s="3"/>
      <c r="DBD37" s="3"/>
      <c r="DBE37" s="3"/>
      <c r="DBF37" s="3"/>
      <c r="DBG37" s="3"/>
      <c r="DBH37" s="3"/>
      <c r="DBI37" s="3"/>
      <c r="DBJ37" s="3"/>
      <c r="DBK37" s="3"/>
      <c r="DBL37" s="3"/>
      <c r="DBM37" s="3"/>
      <c r="DBN37" s="3"/>
      <c r="DBO37" s="3"/>
      <c r="DBP37" s="3"/>
      <c r="DBQ37" s="3"/>
      <c r="DBR37" s="3"/>
      <c r="DBS37" s="3"/>
      <c r="DBT37" s="3"/>
      <c r="DBU37" s="3"/>
      <c r="DBV37" s="3"/>
      <c r="DBW37" s="3"/>
      <c r="DBX37" s="3"/>
      <c r="DBY37" s="3"/>
      <c r="DBZ37" s="3"/>
      <c r="DCA37" s="3"/>
      <c r="DCB37" s="3"/>
      <c r="DCC37" s="3"/>
      <c r="DCD37" s="3"/>
      <c r="DCE37" s="3"/>
      <c r="DCF37" s="3"/>
      <c r="DCG37" s="3"/>
      <c r="DCH37" s="3"/>
      <c r="DCI37" s="3"/>
      <c r="DCJ37" s="3"/>
      <c r="DCK37" s="3"/>
      <c r="DCL37" s="3"/>
      <c r="DCM37" s="3"/>
      <c r="DCN37" s="3"/>
      <c r="DCO37" s="3"/>
      <c r="DCP37" s="3"/>
      <c r="DCQ37" s="3"/>
      <c r="DCR37" s="3"/>
      <c r="DCS37" s="3"/>
      <c r="DCT37" s="3"/>
      <c r="DCU37" s="3"/>
      <c r="DCV37" s="3"/>
      <c r="DCW37" s="3"/>
      <c r="DCX37" s="3"/>
      <c r="DCY37" s="3"/>
      <c r="DCZ37" s="3"/>
      <c r="DDA37" s="3"/>
      <c r="DDB37" s="3"/>
      <c r="DDC37" s="3"/>
      <c r="DDD37" s="3"/>
      <c r="DDE37" s="3"/>
      <c r="DDF37" s="3"/>
      <c r="DDG37" s="3"/>
      <c r="DDH37" s="3"/>
      <c r="DDI37" s="3"/>
      <c r="DDJ37" s="3"/>
      <c r="DDK37" s="3"/>
      <c r="DDL37" s="3"/>
      <c r="DDM37" s="3"/>
      <c r="DDN37" s="3"/>
      <c r="DDO37" s="3"/>
      <c r="DDP37" s="3"/>
      <c r="DDQ37" s="3"/>
      <c r="DDR37" s="3"/>
      <c r="DDS37" s="3"/>
      <c r="DDT37" s="3"/>
      <c r="DDU37" s="3"/>
      <c r="DDV37" s="3"/>
      <c r="DDW37" s="3"/>
      <c r="DDX37" s="3"/>
      <c r="DDY37" s="3"/>
      <c r="DDZ37" s="3"/>
      <c r="DEA37" s="3"/>
      <c r="DEB37" s="3"/>
      <c r="DEC37" s="3"/>
      <c r="DED37" s="3"/>
      <c r="DEE37" s="3"/>
      <c r="DEF37" s="3"/>
      <c r="DEG37" s="3"/>
      <c r="DEH37" s="3"/>
      <c r="DEI37" s="3"/>
      <c r="DEJ37" s="3"/>
      <c r="DEK37" s="3"/>
      <c r="DEL37" s="3"/>
      <c r="DEM37" s="3"/>
      <c r="DEN37" s="3"/>
      <c r="DEO37" s="3"/>
      <c r="DEP37" s="3"/>
      <c r="DEQ37" s="3"/>
      <c r="DER37" s="3"/>
      <c r="DES37" s="3"/>
      <c r="DET37" s="3"/>
      <c r="DEU37" s="3"/>
      <c r="DEV37" s="3"/>
      <c r="DEW37" s="3"/>
      <c r="DEX37" s="3"/>
      <c r="DEY37" s="3"/>
      <c r="DEZ37" s="3"/>
      <c r="DFA37" s="3"/>
      <c r="DFB37" s="3"/>
      <c r="DFC37" s="3"/>
      <c r="DFD37" s="3"/>
      <c r="DFE37" s="3"/>
      <c r="DFF37" s="3"/>
      <c r="DFG37" s="3"/>
      <c r="DFH37" s="3"/>
      <c r="DFI37" s="3"/>
      <c r="DFJ37" s="3"/>
      <c r="DFK37" s="3"/>
      <c r="DFL37" s="3"/>
      <c r="DFM37" s="3"/>
      <c r="DFN37" s="3"/>
      <c r="DFO37" s="3"/>
      <c r="DFP37" s="3"/>
      <c r="DFQ37" s="3"/>
      <c r="DFR37" s="3"/>
      <c r="DFS37" s="3"/>
      <c r="DFT37" s="3"/>
      <c r="DFU37" s="3"/>
      <c r="DFV37" s="3"/>
      <c r="DFW37" s="3"/>
      <c r="DFX37" s="3"/>
      <c r="DFY37" s="3"/>
      <c r="DFZ37" s="3"/>
      <c r="DGA37" s="3"/>
      <c r="DGB37" s="3"/>
      <c r="DGC37" s="3"/>
      <c r="DGD37" s="3"/>
      <c r="DGE37" s="3"/>
      <c r="DGF37" s="3"/>
      <c r="DGG37" s="3"/>
      <c r="DGH37" s="3"/>
      <c r="DGI37" s="3"/>
      <c r="DGJ37" s="3"/>
      <c r="DGK37" s="3"/>
      <c r="DGL37" s="3"/>
      <c r="DGM37" s="3"/>
      <c r="DGN37" s="3"/>
      <c r="DGO37" s="3"/>
      <c r="DGP37" s="3"/>
      <c r="DGQ37" s="3"/>
      <c r="DGR37" s="3"/>
      <c r="DGS37" s="3"/>
      <c r="DGT37" s="3"/>
      <c r="DGU37" s="3"/>
      <c r="DGV37" s="3"/>
      <c r="DGW37" s="3"/>
      <c r="DGX37" s="3"/>
      <c r="DGY37" s="3"/>
      <c r="DGZ37" s="3"/>
      <c r="DHA37" s="3"/>
      <c r="DHB37" s="3"/>
      <c r="DHC37" s="3"/>
      <c r="DHD37" s="3"/>
      <c r="DHE37" s="3"/>
      <c r="DHF37" s="3"/>
      <c r="DHG37" s="3"/>
      <c r="DHH37" s="3"/>
      <c r="DHI37" s="3"/>
      <c r="DHJ37" s="3"/>
      <c r="DHK37" s="3"/>
      <c r="DHL37" s="3"/>
      <c r="DHM37" s="3"/>
      <c r="DHN37" s="3"/>
      <c r="DHO37" s="3"/>
      <c r="DHP37" s="3"/>
      <c r="DHQ37" s="3"/>
      <c r="DHR37" s="3"/>
      <c r="DHS37" s="3"/>
      <c r="DHT37" s="3"/>
      <c r="DHU37" s="3"/>
      <c r="DHV37" s="3"/>
      <c r="DHW37" s="3"/>
      <c r="DHX37" s="3"/>
      <c r="DHY37" s="3"/>
      <c r="DHZ37" s="3"/>
      <c r="DIA37" s="3"/>
      <c r="DIB37" s="3"/>
      <c r="DIC37" s="3"/>
      <c r="DID37" s="3"/>
      <c r="DIE37" s="3"/>
      <c r="DIF37" s="3"/>
      <c r="DIG37" s="3"/>
      <c r="DIH37" s="3"/>
      <c r="DII37" s="3"/>
      <c r="DIJ37" s="3"/>
      <c r="DIK37" s="3"/>
      <c r="DIL37" s="3"/>
      <c r="DIM37" s="3"/>
      <c r="DIN37" s="3"/>
      <c r="DIO37" s="3"/>
      <c r="DIP37" s="3"/>
      <c r="DIQ37" s="3"/>
      <c r="DIR37" s="3"/>
      <c r="DIS37" s="3"/>
      <c r="DIT37" s="3"/>
      <c r="DIU37" s="3"/>
      <c r="DIV37" s="3"/>
      <c r="DIW37" s="3"/>
      <c r="DIX37" s="3"/>
      <c r="DIY37" s="3"/>
      <c r="DIZ37" s="3"/>
      <c r="DJA37" s="3"/>
      <c r="DJB37" s="3"/>
      <c r="DJC37" s="3"/>
      <c r="DJD37" s="3"/>
      <c r="DJE37" s="3"/>
      <c r="DJF37" s="3"/>
      <c r="DJG37" s="3"/>
      <c r="DJH37" s="3"/>
      <c r="DJI37" s="3"/>
      <c r="DJJ37" s="3"/>
      <c r="DJK37" s="3"/>
      <c r="DJL37" s="3"/>
      <c r="DJM37" s="3"/>
      <c r="DJN37" s="3"/>
      <c r="DJO37" s="3"/>
      <c r="DJP37" s="3"/>
      <c r="DJQ37" s="3"/>
      <c r="DJR37" s="3"/>
      <c r="DJS37" s="3"/>
      <c r="DJT37" s="3"/>
      <c r="DJU37" s="3"/>
      <c r="DJV37" s="3"/>
      <c r="DJW37" s="3"/>
      <c r="DJX37" s="3"/>
      <c r="DJY37" s="3"/>
      <c r="DJZ37" s="3"/>
      <c r="DKA37" s="3"/>
      <c r="DKB37" s="3"/>
      <c r="DKC37" s="3"/>
      <c r="DKD37" s="3"/>
      <c r="DKE37" s="3"/>
      <c r="DKF37" s="3"/>
      <c r="DKG37" s="3"/>
      <c r="DKH37" s="3"/>
      <c r="DKI37" s="3"/>
      <c r="DKJ37" s="3"/>
      <c r="DKK37" s="3"/>
      <c r="DKL37" s="3"/>
      <c r="DKM37" s="3"/>
      <c r="DKN37" s="3"/>
      <c r="DKO37" s="3"/>
      <c r="DKP37" s="3"/>
      <c r="DKQ37" s="3"/>
      <c r="DKR37" s="3"/>
      <c r="DKS37" s="3"/>
      <c r="DKT37" s="3"/>
      <c r="DKU37" s="3"/>
      <c r="DKV37" s="3"/>
      <c r="DKW37" s="3"/>
      <c r="DKX37" s="3"/>
      <c r="DKY37" s="3"/>
      <c r="DKZ37" s="3"/>
      <c r="DLA37" s="3"/>
      <c r="DLB37" s="3"/>
      <c r="DLC37" s="3"/>
      <c r="DLD37" s="3"/>
      <c r="DLE37" s="3"/>
      <c r="DLF37" s="3"/>
      <c r="DLG37" s="3"/>
      <c r="DLH37" s="3"/>
      <c r="DLI37" s="3"/>
      <c r="DLJ37" s="3"/>
      <c r="DLK37" s="3"/>
      <c r="DLL37" s="3"/>
      <c r="DLM37" s="3"/>
      <c r="DLN37" s="3"/>
      <c r="DLO37" s="3"/>
      <c r="DLP37" s="3"/>
      <c r="DLQ37" s="3"/>
      <c r="DLR37" s="3"/>
      <c r="DLS37" s="3"/>
      <c r="DLT37" s="3"/>
      <c r="DLU37" s="3"/>
      <c r="DLV37" s="3"/>
      <c r="DLW37" s="3"/>
      <c r="DLX37" s="3"/>
      <c r="DLY37" s="3"/>
      <c r="DLZ37" s="3"/>
      <c r="DMA37" s="3"/>
      <c r="DMB37" s="3"/>
      <c r="DMC37" s="3"/>
      <c r="DMD37" s="3"/>
      <c r="DME37" s="3"/>
      <c r="DMF37" s="3"/>
      <c r="DMG37" s="3"/>
      <c r="DMH37" s="3"/>
      <c r="DMI37" s="3"/>
      <c r="DMJ37" s="3"/>
      <c r="DMK37" s="3"/>
      <c r="DML37" s="3"/>
      <c r="DMM37" s="3"/>
      <c r="DMN37" s="3"/>
      <c r="DMO37" s="3"/>
      <c r="DMP37" s="3"/>
      <c r="DMQ37" s="3"/>
      <c r="DMR37" s="3"/>
      <c r="DMS37" s="3"/>
      <c r="DMT37" s="3"/>
      <c r="DMU37" s="3"/>
      <c r="DMV37" s="3"/>
      <c r="DMW37" s="3"/>
      <c r="DMX37" s="3"/>
      <c r="DMY37" s="3"/>
      <c r="DMZ37" s="3"/>
      <c r="DNA37" s="3"/>
      <c r="DNB37" s="3"/>
      <c r="DNC37" s="3"/>
      <c r="DND37" s="3"/>
      <c r="DNE37" s="3"/>
      <c r="DNF37" s="3"/>
      <c r="DNG37" s="3"/>
      <c r="DNH37" s="3"/>
      <c r="DNI37" s="3"/>
      <c r="DNJ37" s="3"/>
      <c r="DNK37" s="3"/>
      <c r="DNL37" s="3"/>
      <c r="DNM37" s="3"/>
      <c r="DNN37" s="3"/>
      <c r="DNO37" s="3"/>
      <c r="DNP37" s="3"/>
      <c r="DNQ37" s="3"/>
      <c r="DNR37" s="3"/>
      <c r="DNS37" s="3"/>
      <c r="DNT37" s="3"/>
      <c r="DNU37" s="3"/>
      <c r="DNV37" s="3"/>
      <c r="DNW37" s="3"/>
      <c r="DNX37" s="3"/>
      <c r="DNY37" s="3"/>
      <c r="DNZ37" s="3"/>
      <c r="DOA37" s="3"/>
      <c r="DOB37" s="3"/>
      <c r="DOC37" s="3"/>
      <c r="DOD37" s="3"/>
      <c r="DOE37" s="3"/>
      <c r="DOF37" s="3"/>
      <c r="DOG37" s="3"/>
      <c r="DOH37" s="3"/>
      <c r="DOI37" s="3"/>
      <c r="DOJ37" s="3"/>
      <c r="DOK37" s="3"/>
      <c r="DOL37" s="3"/>
      <c r="DOM37" s="3"/>
      <c r="DON37" s="3"/>
      <c r="DOO37" s="3"/>
      <c r="DOP37" s="3"/>
      <c r="DOQ37" s="3"/>
      <c r="DOR37" s="3"/>
      <c r="DOS37" s="3"/>
      <c r="DOT37" s="3"/>
      <c r="DOU37" s="3"/>
      <c r="DOV37" s="3"/>
      <c r="DOW37" s="3"/>
      <c r="DOX37" s="3"/>
      <c r="DOY37" s="3"/>
      <c r="DOZ37" s="3"/>
      <c r="DPA37" s="3"/>
      <c r="DPB37" s="3"/>
      <c r="DPC37" s="3"/>
      <c r="DPD37" s="3"/>
      <c r="DPE37" s="3"/>
      <c r="DPF37" s="3"/>
      <c r="DPG37" s="3"/>
      <c r="DPH37" s="3"/>
      <c r="DPI37" s="3"/>
      <c r="DPJ37" s="3"/>
      <c r="DPK37" s="3"/>
      <c r="DPL37" s="3"/>
      <c r="DPM37" s="3"/>
      <c r="DPN37" s="3"/>
      <c r="DPO37" s="3"/>
      <c r="DPP37" s="3"/>
      <c r="DPQ37" s="3"/>
      <c r="DPR37" s="3"/>
      <c r="DPS37" s="3"/>
      <c r="DPT37" s="3"/>
      <c r="DPU37" s="3"/>
      <c r="DPV37" s="3"/>
      <c r="DPW37" s="3"/>
      <c r="DPX37" s="3"/>
      <c r="DPY37" s="3"/>
      <c r="DPZ37" s="3"/>
      <c r="DQA37" s="3"/>
      <c r="DQB37" s="3"/>
      <c r="DQC37" s="3"/>
      <c r="DQD37" s="3"/>
      <c r="DQE37" s="3"/>
      <c r="DQF37" s="3"/>
      <c r="DQG37" s="3"/>
      <c r="DQH37" s="3"/>
      <c r="DQI37" s="3"/>
      <c r="DQJ37" s="3"/>
      <c r="DQK37" s="3"/>
      <c r="DQL37" s="3"/>
      <c r="DQM37" s="3"/>
      <c r="DQN37" s="3"/>
      <c r="DQO37" s="3"/>
      <c r="DQP37" s="3"/>
      <c r="DQQ37" s="3"/>
      <c r="DQR37" s="3"/>
      <c r="DQS37" s="3"/>
      <c r="DQT37" s="3"/>
      <c r="DQU37" s="3"/>
      <c r="DQV37" s="3"/>
      <c r="DQW37" s="3"/>
      <c r="DQX37" s="3"/>
      <c r="DQY37" s="3"/>
      <c r="DQZ37" s="3"/>
      <c r="DRA37" s="3"/>
      <c r="DRB37" s="3"/>
      <c r="DRC37" s="3"/>
      <c r="DRD37" s="3"/>
      <c r="DRE37" s="3"/>
      <c r="DRF37" s="3"/>
      <c r="DRG37" s="3"/>
      <c r="DRH37" s="3"/>
      <c r="DRI37" s="3"/>
      <c r="DRJ37" s="3"/>
      <c r="DRK37" s="3"/>
      <c r="DRL37" s="3"/>
      <c r="DRM37" s="3"/>
      <c r="DRN37" s="3"/>
      <c r="DRO37" s="3"/>
      <c r="DRP37" s="3"/>
      <c r="DRQ37" s="3"/>
      <c r="DRR37" s="3"/>
      <c r="DRS37" s="3"/>
      <c r="DRT37" s="3"/>
      <c r="DRU37" s="3"/>
      <c r="DRV37" s="3"/>
      <c r="DRW37" s="3"/>
      <c r="DRX37" s="3"/>
      <c r="DRY37" s="3"/>
      <c r="DRZ37" s="3"/>
      <c r="DSA37" s="3"/>
      <c r="DSB37" s="3"/>
      <c r="DSC37" s="3"/>
      <c r="DSD37" s="3"/>
      <c r="DSE37" s="3"/>
      <c r="DSF37" s="3"/>
      <c r="DSG37" s="3"/>
      <c r="DSH37" s="3"/>
      <c r="DSI37" s="3"/>
      <c r="DSJ37" s="3"/>
      <c r="DSK37" s="3"/>
      <c r="DSL37" s="3"/>
      <c r="DSM37" s="3"/>
      <c r="DSN37" s="3"/>
      <c r="DSO37" s="3"/>
      <c r="DSP37" s="3"/>
      <c r="DSQ37" s="3"/>
      <c r="DSR37" s="3"/>
      <c r="DSS37" s="3"/>
      <c r="DST37" s="3"/>
      <c r="DSU37" s="3"/>
      <c r="DSV37" s="3"/>
      <c r="DSW37" s="3"/>
      <c r="DSX37" s="3"/>
      <c r="DSY37" s="3"/>
      <c r="DSZ37" s="3"/>
      <c r="DTA37" s="3"/>
      <c r="DTB37" s="3"/>
      <c r="DTC37" s="3"/>
      <c r="DTD37" s="3"/>
      <c r="DTE37" s="3"/>
      <c r="DTF37" s="3"/>
      <c r="DTG37" s="3"/>
      <c r="DTH37" s="3"/>
      <c r="DTI37" s="3"/>
      <c r="DTJ37" s="3"/>
      <c r="DTK37" s="3"/>
      <c r="DTL37" s="3"/>
      <c r="DTM37" s="3"/>
      <c r="DTN37" s="3"/>
      <c r="DTO37" s="3"/>
      <c r="DTP37" s="3"/>
      <c r="DTQ37" s="3"/>
      <c r="DTR37" s="3"/>
      <c r="DTS37" s="3"/>
      <c r="DTT37" s="3"/>
      <c r="DTU37" s="3"/>
      <c r="DTV37" s="3"/>
      <c r="DTW37" s="3"/>
      <c r="DTX37" s="3"/>
      <c r="DTY37" s="3"/>
      <c r="DTZ37" s="3"/>
      <c r="DUA37" s="3"/>
      <c r="DUB37" s="3"/>
      <c r="DUC37" s="3"/>
      <c r="DUD37" s="3"/>
      <c r="DUE37" s="3"/>
      <c r="DUF37" s="3"/>
      <c r="DUG37" s="3"/>
      <c r="DUH37" s="3"/>
      <c r="DUI37" s="3"/>
      <c r="DUJ37" s="3"/>
      <c r="DUK37" s="3"/>
      <c r="DUL37" s="3"/>
      <c r="DUM37" s="3"/>
      <c r="DUN37" s="3"/>
      <c r="DUO37" s="3"/>
      <c r="DUP37" s="3"/>
      <c r="DUQ37" s="3"/>
      <c r="DUR37" s="3"/>
      <c r="DUS37" s="3"/>
      <c r="DUT37" s="3"/>
      <c r="DUU37" s="3"/>
      <c r="DUV37" s="3"/>
      <c r="DUW37" s="3"/>
      <c r="DUX37" s="3"/>
      <c r="DUY37" s="3"/>
      <c r="DUZ37" s="3"/>
      <c r="DVA37" s="3"/>
      <c r="DVB37" s="3"/>
      <c r="DVC37" s="3"/>
      <c r="DVD37" s="3"/>
      <c r="DVE37" s="3"/>
      <c r="DVF37" s="3"/>
      <c r="DVG37" s="3"/>
      <c r="DVH37" s="3"/>
      <c r="DVI37" s="3"/>
      <c r="DVJ37" s="3"/>
      <c r="DVK37" s="3"/>
      <c r="DVL37" s="3"/>
      <c r="DVM37" s="3"/>
      <c r="DVN37" s="3"/>
      <c r="DVO37" s="3"/>
      <c r="DVP37" s="3"/>
      <c r="DVQ37" s="3"/>
      <c r="DVR37" s="3"/>
      <c r="DVS37" s="3"/>
      <c r="DVT37" s="3"/>
      <c r="DVU37" s="3"/>
      <c r="DVV37" s="3"/>
      <c r="DVW37" s="3"/>
      <c r="DVX37" s="3"/>
      <c r="DVY37" s="3"/>
      <c r="DVZ37" s="3"/>
      <c r="DWA37" s="3"/>
      <c r="DWB37" s="3"/>
      <c r="DWC37" s="3"/>
      <c r="DWD37" s="3"/>
      <c r="DWE37" s="3"/>
      <c r="DWF37" s="3"/>
      <c r="DWG37" s="3"/>
      <c r="DWH37" s="3"/>
      <c r="DWI37" s="3"/>
      <c r="DWJ37" s="3"/>
      <c r="DWK37" s="3"/>
      <c r="DWL37" s="3"/>
      <c r="DWM37" s="3"/>
      <c r="DWN37" s="3"/>
      <c r="DWO37" s="3"/>
      <c r="DWP37" s="3"/>
      <c r="DWQ37" s="3"/>
      <c r="DWR37" s="3"/>
      <c r="DWS37" s="3"/>
      <c r="DWT37" s="3"/>
      <c r="DWU37" s="3"/>
      <c r="DWV37" s="3"/>
      <c r="DWW37" s="3"/>
      <c r="DWX37" s="3"/>
      <c r="DWY37" s="3"/>
      <c r="DWZ37" s="3"/>
      <c r="DXA37" s="3"/>
      <c r="DXB37" s="3"/>
      <c r="DXC37" s="3"/>
      <c r="DXD37" s="3"/>
      <c r="DXE37" s="3"/>
      <c r="DXF37" s="3"/>
      <c r="DXG37" s="3"/>
      <c r="DXH37" s="3"/>
      <c r="DXI37" s="3"/>
      <c r="DXJ37" s="3"/>
      <c r="DXK37" s="3"/>
      <c r="DXL37" s="3"/>
      <c r="DXM37" s="3"/>
      <c r="DXN37" s="3"/>
      <c r="DXO37" s="3"/>
      <c r="DXP37" s="3"/>
      <c r="DXQ37" s="3"/>
      <c r="DXR37" s="3"/>
      <c r="DXS37" s="3"/>
      <c r="DXT37" s="3"/>
      <c r="DXU37" s="3"/>
      <c r="DXV37" s="3"/>
      <c r="DXW37" s="3"/>
      <c r="DXX37" s="3"/>
      <c r="DXY37" s="3"/>
      <c r="DXZ37" s="3"/>
      <c r="DYA37" s="3"/>
      <c r="DYB37" s="3"/>
      <c r="DYC37" s="3"/>
      <c r="DYD37" s="3"/>
      <c r="DYE37" s="3"/>
      <c r="DYF37" s="3"/>
      <c r="DYG37" s="3"/>
      <c r="DYH37" s="3"/>
      <c r="DYI37" s="3"/>
      <c r="DYJ37" s="3"/>
      <c r="DYK37" s="3"/>
      <c r="DYL37" s="3"/>
      <c r="DYM37" s="3"/>
      <c r="DYN37" s="3"/>
      <c r="DYO37" s="3"/>
      <c r="DYP37" s="3"/>
      <c r="DYQ37" s="3"/>
      <c r="DYR37" s="3"/>
      <c r="DYS37" s="3"/>
      <c r="DYT37" s="3"/>
      <c r="DYU37" s="3"/>
      <c r="DYV37" s="3"/>
      <c r="DYW37" s="3"/>
      <c r="DYX37" s="3"/>
      <c r="DYY37" s="3"/>
      <c r="DYZ37" s="3"/>
      <c r="DZA37" s="3"/>
      <c r="DZB37" s="3"/>
      <c r="DZC37" s="3"/>
      <c r="DZD37" s="3"/>
      <c r="DZE37" s="3"/>
      <c r="DZF37" s="3"/>
      <c r="DZG37" s="3"/>
      <c r="DZH37" s="3"/>
      <c r="DZI37" s="3"/>
      <c r="DZJ37" s="3"/>
      <c r="DZK37" s="3"/>
      <c r="DZL37" s="3"/>
      <c r="DZM37" s="3"/>
      <c r="DZN37" s="3"/>
      <c r="DZO37" s="3"/>
      <c r="DZP37" s="3"/>
      <c r="DZQ37" s="3"/>
      <c r="DZR37" s="3"/>
      <c r="DZS37" s="3"/>
      <c r="DZT37" s="3"/>
      <c r="DZU37" s="3"/>
      <c r="DZV37" s="3"/>
      <c r="DZW37" s="3"/>
      <c r="DZX37" s="3"/>
      <c r="DZY37" s="3"/>
      <c r="DZZ37" s="3"/>
      <c r="EAA37" s="3"/>
      <c r="EAB37" s="3"/>
      <c r="EAC37" s="3"/>
      <c r="EAD37" s="3"/>
      <c r="EAE37" s="3"/>
      <c r="EAF37" s="3"/>
      <c r="EAG37" s="3"/>
      <c r="EAH37" s="3"/>
      <c r="EAI37" s="3"/>
      <c r="EAJ37" s="3"/>
      <c r="EAK37" s="3"/>
      <c r="EAL37" s="3"/>
      <c r="EAM37" s="3"/>
      <c r="EAN37" s="3"/>
      <c r="EAO37" s="3"/>
      <c r="EAP37" s="3"/>
      <c r="EAQ37" s="3"/>
      <c r="EAR37" s="3"/>
      <c r="EAS37" s="3"/>
      <c r="EAT37" s="3"/>
      <c r="EAU37" s="3"/>
      <c r="EAV37" s="3"/>
      <c r="EAW37" s="3"/>
      <c r="EAX37" s="3"/>
      <c r="EAY37" s="3"/>
      <c r="EAZ37" s="3"/>
      <c r="EBA37" s="3"/>
      <c r="EBB37" s="3"/>
      <c r="EBC37" s="3"/>
      <c r="EBD37" s="3"/>
      <c r="EBE37" s="3"/>
      <c r="EBF37" s="3"/>
      <c r="EBG37" s="3"/>
      <c r="EBH37" s="3"/>
      <c r="EBI37" s="3"/>
      <c r="EBJ37" s="3"/>
      <c r="EBK37" s="3"/>
      <c r="EBL37" s="3"/>
      <c r="EBM37" s="3"/>
      <c r="EBN37" s="3"/>
      <c r="EBO37" s="3"/>
      <c r="EBP37" s="3"/>
      <c r="EBQ37" s="3"/>
      <c r="EBR37" s="3"/>
      <c r="EBS37" s="3"/>
      <c r="EBT37" s="3"/>
      <c r="EBU37" s="3"/>
      <c r="EBV37" s="3"/>
      <c r="EBW37" s="3"/>
      <c r="EBX37" s="3"/>
      <c r="EBY37" s="3"/>
      <c r="EBZ37" s="3"/>
      <c r="ECA37" s="3"/>
      <c r="ECB37" s="3"/>
      <c r="ECC37" s="3"/>
      <c r="ECD37" s="3"/>
      <c r="ECE37" s="3"/>
      <c r="ECF37" s="3"/>
      <c r="ECG37" s="3"/>
      <c r="ECH37" s="3"/>
      <c r="ECI37" s="3"/>
      <c r="ECJ37" s="3"/>
      <c r="ECK37" s="3"/>
      <c r="ECL37" s="3"/>
      <c r="ECM37" s="3"/>
      <c r="ECN37" s="3"/>
      <c r="ECO37" s="3"/>
      <c r="ECP37" s="3"/>
      <c r="ECQ37" s="3"/>
      <c r="ECR37" s="3"/>
      <c r="ECS37" s="3"/>
      <c r="ECT37" s="3"/>
      <c r="ECU37" s="3"/>
      <c r="ECV37" s="3"/>
      <c r="ECW37" s="3"/>
      <c r="ECX37" s="3"/>
      <c r="ECY37" s="3"/>
      <c r="ECZ37" s="3"/>
      <c r="EDA37" s="3"/>
      <c r="EDB37" s="3"/>
      <c r="EDC37" s="3"/>
      <c r="EDD37" s="3"/>
      <c r="EDE37" s="3"/>
      <c r="EDF37" s="3"/>
      <c r="EDG37" s="3"/>
      <c r="EDH37" s="3"/>
      <c r="EDI37" s="3"/>
      <c r="EDJ37" s="3"/>
      <c r="EDK37" s="3"/>
      <c r="EDL37" s="3"/>
      <c r="EDM37" s="3"/>
      <c r="EDN37" s="3"/>
      <c r="EDO37" s="3"/>
      <c r="EDP37" s="3"/>
      <c r="EDQ37" s="3"/>
      <c r="EDR37" s="3"/>
      <c r="EDS37" s="3"/>
      <c r="EDT37" s="3"/>
      <c r="EDU37" s="3"/>
      <c r="EDV37" s="3"/>
      <c r="EDW37" s="3"/>
      <c r="EDX37" s="3"/>
      <c r="EDY37" s="3"/>
      <c r="EDZ37" s="3"/>
      <c r="EEA37" s="3"/>
      <c r="EEB37" s="3"/>
      <c r="EEC37" s="3"/>
      <c r="EED37" s="3"/>
      <c r="EEE37" s="3"/>
      <c r="EEF37" s="3"/>
      <c r="EEG37" s="3"/>
      <c r="EEH37" s="3"/>
      <c r="EEI37" s="3"/>
      <c r="EEJ37" s="3"/>
      <c r="EEK37" s="3"/>
      <c r="EEL37" s="3"/>
      <c r="EEM37" s="3"/>
      <c r="EEN37" s="3"/>
      <c r="EEO37" s="3"/>
      <c r="EEP37" s="3"/>
      <c r="EEQ37" s="3"/>
      <c r="EER37" s="3"/>
      <c r="EES37" s="3"/>
      <c r="EET37" s="3"/>
      <c r="EEU37" s="3"/>
      <c r="EEV37" s="3"/>
      <c r="EEW37" s="3"/>
      <c r="EEX37" s="3"/>
      <c r="EEY37" s="3"/>
      <c r="EEZ37" s="3"/>
      <c r="EFA37" s="3"/>
      <c r="EFB37" s="3"/>
      <c r="EFC37" s="3"/>
      <c r="EFD37" s="3"/>
      <c r="EFE37" s="3"/>
      <c r="EFF37" s="3"/>
      <c r="EFG37" s="3"/>
      <c r="EFH37" s="3"/>
      <c r="EFI37" s="3"/>
      <c r="EFJ37" s="3"/>
      <c r="EFK37" s="3"/>
      <c r="EFL37" s="3"/>
      <c r="EFM37" s="3"/>
      <c r="EFN37" s="3"/>
      <c r="EFO37" s="3"/>
      <c r="EFP37" s="3"/>
      <c r="EFQ37" s="3"/>
      <c r="EFR37" s="3"/>
      <c r="EFS37" s="3"/>
      <c r="EFT37" s="3"/>
      <c r="EFU37" s="3"/>
      <c r="EFV37" s="3"/>
      <c r="EFW37" s="3"/>
      <c r="EFX37" s="3"/>
      <c r="EFY37" s="3"/>
      <c r="EFZ37" s="3"/>
      <c r="EGA37" s="3"/>
      <c r="EGB37" s="3"/>
      <c r="EGC37" s="3"/>
      <c r="EGD37" s="3"/>
      <c r="EGE37" s="3"/>
      <c r="EGF37" s="3"/>
      <c r="EGG37" s="3"/>
      <c r="EGH37" s="3"/>
      <c r="EGI37" s="3"/>
      <c r="EGJ37" s="3"/>
      <c r="EGK37" s="3"/>
      <c r="EGL37" s="3"/>
      <c r="EGM37" s="3"/>
      <c r="EGN37" s="3"/>
      <c r="EGO37" s="3"/>
      <c r="EGP37" s="3"/>
      <c r="EGQ37" s="3"/>
      <c r="EGR37" s="3"/>
      <c r="EGS37" s="3"/>
      <c r="EGT37" s="3"/>
      <c r="EGU37" s="3"/>
      <c r="EGV37" s="3"/>
      <c r="EGW37" s="3"/>
      <c r="EGX37" s="3"/>
      <c r="EGY37" s="3"/>
      <c r="EGZ37" s="3"/>
      <c r="EHA37" s="3"/>
      <c r="EHB37" s="3"/>
      <c r="EHC37" s="3"/>
      <c r="EHD37" s="3"/>
      <c r="EHE37" s="3"/>
      <c r="EHF37" s="3"/>
      <c r="EHG37" s="3"/>
      <c r="EHH37" s="3"/>
      <c r="EHI37" s="3"/>
      <c r="EHJ37" s="3"/>
      <c r="EHK37" s="3"/>
      <c r="EHL37" s="3"/>
      <c r="EHM37" s="3"/>
      <c r="EHN37" s="3"/>
      <c r="EHO37" s="3"/>
      <c r="EHP37" s="3"/>
      <c r="EHQ37" s="3"/>
      <c r="EHR37" s="3"/>
      <c r="EHS37" s="3"/>
      <c r="EHT37" s="3"/>
      <c r="EHU37" s="3"/>
      <c r="EHV37" s="3"/>
      <c r="EHW37" s="3"/>
      <c r="EHX37" s="3"/>
      <c r="EHY37" s="3"/>
      <c r="EHZ37" s="3"/>
      <c r="EIA37" s="3"/>
      <c r="EIB37" s="3"/>
      <c r="EIC37" s="3"/>
      <c r="EID37" s="3"/>
      <c r="EIE37" s="3"/>
      <c r="EIF37" s="3"/>
      <c r="EIG37" s="3"/>
      <c r="EIH37" s="3"/>
      <c r="EII37" s="3"/>
      <c r="EIJ37" s="3"/>
      <c r="EIK37" s="3"/>
      <c r="EIL37" s="3"/>
      <c r="EIM37" s="3"/>
      <c r="EIN37" s="3"/>
      <c r="EIO37" s="3"/>
      <c r="EIP37" s="3"/>
      <c r="EIQ37" s="3"/>
      <c r="EIR37" s="3"/>
      <c r="EIS37" s="3"/>
      <c r="EIT37" s="3"/>
      <c r="EIU37" s="3"/>
      <c r="EIV37" s="3"/>
      <c r="EIW37" s="3"/>
      <c r="EIX37" s="3"/>
      <c r="EIY37" s="3"/>
      <c r="EIZ37" s="3"/>
      <c r="EJA37" s="3"/>
      <c r="EJB37" s="3"/>
      <c r="EJC37" s="3"/>
      <c r="EJD37" s="3"/>
      <c r="EJE37" s="3"/>
      <c r="EJF37" s="3"/>
      <c r="EJG37" s="3"/>
      <c r="EJH37" s="3"/>
      <c r="EJI37" s="3"/>
      <c r="EJJ37" s="3"/>
      <c r="EJK37" s="3"/>
      <c r="EJL37" s="3"/>
      <c r="EJM37" s="3"/>
      <c r="EJN37" s="3"/>
      <c r="EJO37" s="3"/>
      <c r="EJP37" s="3"/>
      <c r="EJQ37" s="3"/>
      <c r="EJR37" s="3"/>
      <c r="EJS37" s="3"/>
      <c r="EJT37" s="3"/>
      <c r="EJU37" s="3"/>
      <c r="EJV37" s="3"/>
      <c r="EJW37" s="3"/>
      <c r="EJX37" s="3"/>
      <c r="EJY37" s="3"/>
      <c r="EJZ37" s="3"/>
      <c r="EKA37" s="3"/>
      <c r="EKB37" s="3"/>
      <c r="EKC37" s="3"/>
      <c r="EKD37" s="3"/>
      <c r="EKE37" s="3"/>
      <c r="EKF37" s="3"/>
      <c r="EKG37" s="3"/>
      <c r="EKH37" s="3"/>
      <c r="EKI37" s="3"/>
      <c r="EKJ37" s="3"/>
      <c r="EKK37" s="3"/>
      <c r="EKL37" s="3"/>
      <c r="EKM37" s="3"/>
      <c r="EKN37" s="3"/>
      <c r="EKO37" s="3"/>
      <c r="EKP37" s="3"/>
      <c r="EKQ37" s="3"/>
      <c r="EKR37" s="3"/>
      <c r="EKS37" s="3"/>
      <c r="EKT37" s="3"/>
      <c r="EKU37" s="3"/>
      <c r="EKV37" s="3"/>
      <c r="EKW37" s="3"/>
      <c r="EKX37" s="3"/>
      <c r="EKY37" s="3"/>
      <c r="EKZ37" s="3"/>
      <c r="ELA37" s="3"/>
      <c r="ELB37" s="3"/>
      <c r="ELC37" s="3"/>
      <c r="ELD37" s="3"/>
      <c r="ELE37" s="3"/>
      <c r="ELF37" s="3"/>
      <c r="ELG37" s="3"/>
      <c r="ELH37" s="3"/>
      <c r="ELI37" s="3"/>
      <c r="ELJ37" s="3"/>
      <c r="ELK37" s="3"/>
      <c r="ELL37" s="3"/>
      <c r="ELM37" s="3"/>
      <c r="ELN37" s="3"/>
      <c r="ELO37" s="3"/>
      <c r="ELP37" s="3"/>
      <c r="ELQ37" s="3"/>
      <c r="ELR37" s="3"/>
      <c r="ELS37" s="3"/>
      <c r="ELT37" s="3"/>
      <c r="ELU37" s="3"/>
      <c r="ELV37" s="3"/>
      <c r="ELW37" s="3"/>
      <c r="ELX37" s="3"/>
      <c r="ELY37" s="3"/>
      <c r="ELZ37" s="3"/>
      <c r="EMA37" s="3"/>
      <c r="EMB37" s="3"/>
      <c r="EMC37" s="3"/>
      <c r="EMD37" s="3"/>
      <c r="EME37" s="3"/>
      <c r="EMF37" s="3"/>
      <c r="EMG37" s="3"/>
      <c r="EMH37" s="3"/>
      <c r="EMI37" s="3"/>
      <c r="EMJ37" s="3"/>
      <c r="EMK37" s="3"/>
      <c r="EML37" s="3"/>
      <c r="EMM37" s="3"/>
      <c r="EMN37" s="3"/>
      <c r="EMO37" s="3"/>
      <c r="EMP37" s="3"/>
      <c r="EMQ37" s="3"/>
      <c r="EMR37" s="3"/>
      <c r="EMS37" s="3"/>
      <c r="EMT37" s="3"/>
      <c r="EMU37" s="3"/>
      <c r="EMV37" s="3"/>
      <c r="EMW37" s="3"/>
      <c r="EMX37" s="3"/>
      <c r="EMY37" s="3"/>
      <c r="EMZ37" s="3"/>
      <c r="ENA37" s="3"/>
      <c r="ENB37" s="3"/>
      <c r="ENC37" s="3"/>
      <c r="END37" s="3"/>
      <c r="ENE37" s="3"/>
      <c r="ENF37" s="3"/>
      <c r="ENG37" s="3"/>
      <c r="ENH37" s="3"/>
      <c r="ENI37" s="3"/>
      <c r="ENJ37" s="3"/>
      <c r="ENK37" s="3"/>
      <c r="ENL37" s="3"/>
      <c r="ENM37" s="3"/>
      <c r="ENN37" s="3"/>
      <c r="ENO37" s="3"/>
      <c r="ENP37" s="3"/>
      <c r="ENQ37" s="3"/>
      <c r="ENR37" s="3"/>
      <c r="ENS37" s="3"/>
      <c r="ENT37" s="3"/>
      <c r="ENU37" s="3"/>
      <c r="ENV37" s="3"/>
      <c r="ENW37" s="3"/>
      <c r="ENX37" s="3"/>
      <c r="ENY37" s="3"/>
      <c r="ENZ37" s="3"/>
      <c r="EOA37" s="3"/>
      <c r="EOB37" s="3"/>
      <c r="EOC37" s="3"/>
      <c r="EOD37" s="3"/>
      <c r="EOE37" s="3"/>
      <c r="EOF37" s="3"/>
      <c r="EOG37" s="3"/>
      <c r="EOH37" s="3"/>
      <c r="EOI37" s="3"/>
      <c r="EOJ37" s="3"/>
      <c r="EOK37" s="3"/>
      <c r="EOL37" s="3"/>
      <c r="EOM37" s="3"/>
      <c r="EON37" s="3"/>
      <c r="EOO37" s="3"/>
      <c r="EOP37" s="3"/>
      <c r="EOQ37" s="3"/>
      <c r="EOR37" s="3"/>
      <c r="EOS37" s="3"/>
      <c r="EOT37" s="3"/>
      <c r="EOU37" s="3"/>
      <c r="EOV37" s="3"/>
      <c r="EOW37" s="3"/>
      <c r="EOX37" s="3"/>
      <c r="EOY37" s="3"/>
      <c r="EOZ37" s="3"/>
      <c r="EPA37" s="3"/>
      <c r="EPB37" s="3"/>
      <c r="EPC37" s="3"/>
      <c r="EPD37" s="3"/>
      <c r="EPE37" s="3"/>
      <c r="EPF37" s="3"/>
      <c r="EPG37" s="3"/>
      <c r="EPH37" s="3"/>
      <c r="EPI37" s="3"/>
      <c r="EPJ37" s="3"/>
      <c r="EPK37" s="3"/>
      <c r="EPL37" s="3"/>
      <c r="EPM37" s="3"/>
      <c r="EPN37" s="3"/>
      <c r="EPO37" s="3"/>
      <c r="EPP37" s="3"/>
      <c r="EPQ37" s="3"/>
      <c r="EPR37" s="3"/>
      <c r="EPS37" s="3"/>
      <c r="EPT37" s="3"/>
      <c r="EPU37" s="3"/>
      <c r="EPV37" s="3"/>
      <c r="EPW37" s="3"/>
      <c r="EPX37" s="3"/>
      <c r="EPY37" s="3"/>
      <c r="EPZ37" s="3"/>
      <c r="EQA37" s="3"/>
      <c r="EQB37" s="3"/>
      <c r="EQC37" s="3"/>
      <c r="EQD37" s="3"/>
      <c r="EQE37" s="3"/>
      <c r="EQF37" s="3"/>
      <c r="EQG37" s="3"/>
      <c r="EQH37" s="3"/>
      <c r="EQI37" s="3"/>
      <c r="EQJ37" s="3"/>
      <c r="EQK37" s="3"/>
      <c r="EQL37" s="3"/>
      <c r="EQM37" s="3"/>
      <c r="EQN37" s="3"/>
      <c r="EQO37" s="3"/>
      <c r="EQP37" s="3"/>
      <c r="EQQ37" s="3"/>
      <c r="EQR37" s="3"/>
      <c r="EQS37" s="3"/>
      <c r="EQT37" s="3"/>
      <c r="EQU37" s="3"/>
      <c r="EQV37" s="3"/>
      <c r="EQW37" s="3"/>
      <c r="EQX37" s="3"/>
      <c r="EQY37" s="3"/>
      <c r="EQZ37" s="3"/>
      <c r="ERA37" s="3"/>
      <c r="ERB37" s="3"/>
      <c r="ERC37" s="3"/>
      <c r="ERD37" s="3"/>
      <c r="ERE37" s="3"/>
      <c r="ERF37" s="3"/>
      <c r="ERG37" s="3"/>
      <c r="ERH37" s="3"/>
      <c r="ERI37" s="3"/>
      <c r="ERJ37" s="3"/>
      <c r="ERK37" s="3"/>
      <c r="ERL37" s="3"/>
      <c r="ERM37" s="3"/>
      <c r="ERN37" s="3"/>
      <c r="ERO37" s="3"/>
      <c r="ERP37" s="3"/>
      <c r="ERQ37" s="3"/>
      <c r="ERR37" s="3"/>
      <c r="ERS37" s="3"/>
      <c r="ERT37" s="3"/>
      <c r="ERU37" s="3"/>
      <c r="ERV37" s="3"/>
      <c r="ERW37" s="3"/>
      <c r="ERX37" s="3"/>
      <c r="ERY37" s="3"/>
      <c r="ERZ37" s="3"/>
      <c r="ESA37" s="3"/>
      <c r="ESB37" s="3"/>
      <c r="ESC37" s="3"/>
      <c r="ESD37" s="3"/>
      <c r="ESE37" s="3"/>
      <c r="ESF37" s="3"/>
      <c r="ESG37" s="3"/>
      <c r="ESH37" s="3"/>
      <c r="ESI37" s="3"/>
      <c r="ESJ37" s="3"/>
      <c r="ESK37" s="3"/>
      <c r="ESL37" s="3"/>
      <c r="ESM37" s="3"/>
      <c r="ESN37" s="3"/>
      <c r="ESO37" s="3"/>
      <c r="ESP37" s="3"/>
      <c r="ESQ37" s="3"/>
      <c r="ESR37" s="3"/>
      <c r="ESS37" s="3"/>
      <c r="EST37" s="3"/>
      <c r="ESU37" s="3"/>
      <c r="ESV37" s="3"/>
      <c r="ESW37" s="3"/>
      <c r="ESX37" s="3"/>
      <c r="ESY37" s="3"/>
      <c r="ESZ37" s="3"/>
      <c r="ETA37" s="3"/>
      <c r="ETB37" s="3"/>
      <c r="ETC37" s="3"/>
      <c r="ETD37" s="3"/>
      <c r="ETE37" s="3"/>
      <c r="ETF37" s="3"/>
      <c r="ETG37" s="3"/>
      <c r="ETH37" s="3"/>
      <c r="ETI37" s="3"/>
      <c r="ETJ37" s="3"/>
      <c r="ETK37" s="3"/>
      <c r="ETL37" s="3"/>
      <c r="ETM37" s="3"/>
      <c r="ETN37" s="3"/>
      <c r="ETO37" s="3"/>
      <c r="ETP37" s="3"/>
      <c r="ETQ37" s="3"/>
      <c r="ETR37" s="3"/>
      <c r="ETS37" s="3"/>
      <c r="ETT37" s="3"/>
      <c r="ETU37" s="3"/>
      <c r="ETV37" s="3"/>
      <c r="ETW37" s="3"/>
      <c r="ETX37" s="3"/>
      <c r="ETY37" s="3"/>
      <c r="ETZ37" s="3"/>
      <c r="EUA37" s="3"/>
      <c r="EUB37" s="3"/>
      <c r="EUC37" s="3"/>
      <c r="EUD37" s="3"/>
      <c r="EUE37" s="3"/>
      <c r="EUF37" s="3"/>
      <c r="EUG37" s="3"/>
      <c r="EUH37" s="3"/>
      <c r="EUI37" s="3"/>
      <c r="EUJ37" s="3"/>
      <c r="EUK37" s="3"/>
      <c r="EUL37" s="3"/>
      <c r="EUM37" s="3"/>
      <c r="EUN37" s="3"/>
      <c r="EUO37" s="3"/>
      <c r="EUP37" s="3"/>
      <c r="EUQ37" s="3"/>
      <c r="EUR37" s="3"/>
      <c r="EUS37" s="3"/>
      <c r="EUT37" s="3"/>
      <c r="EUU37" s="3"/>
      <c r="EUV37" s="3"/>
      <c r="EUW37" s="3"/>
      <c r="EUX37" s="3"/>
      <c r="EUY37" s="3"/>
      <c r="EUZ37" s="3"/>
      <c r="EVA37" s="3"/>
      <c r="EVB37" s="3"/>
      <c r="EVC37" s="3"/>
      <c r="EVD37" s="3"/>
      <c r="EVE37" s="3"/>
      <c r="EVF37" s="3"/>
      <c r="EVG37" s="3"/>
      <c r="EVH37" s="3"/>
      <c r="EVI37" s="3"/>
      <c r="EVJ37" s="3"/>
      <c r="EVK37" s="3"/>
      <c r="EVL37" s="3"/>
      <c r="EVM37" s="3"/>
      <c r="EVN37" s="3"/>
      <c r="EVO37" s="3"/>
      <c r="EVP37" s="3"/>
      <c r="EVQ37" s="3"/>
      <c r="EVR37" s="3"/>
      <c r="EVS37" s="3"/>
      <c r="EVT37" s="3"/>
      <c r="EVU37" s="3"/>
      <c r="EVV37" s="3"/>
      <c r="EVW37" s="3"/>
      <c r="EVX37" s="3"/>
      <c r="EVY37" s="3"/>
      <c r="EVZ37" s="3"/>
      <c r="EWA37" s="3"/>
      <c r="EWB37" s="3"/>
      <c r="EWC37" s="3"/>
      <c r="EWD37" s="3"/>
      <c r="EWE37" s="3"/>
      <c r="EWF37" s="3"/>
      <c r="EWG37" s="3"/>
      <c r="EWH37" s="3"/>
      <c r="EWI37" s="3"/>
      <c r="EWJ37" s="3"/>
      <c r="EWK37" s="3"/>
      <c r="EWL37" s="3"/>
      <c r="EWM37" s="3"/>
      <c r="EWN37" s="3"/>
      <c r="EWO37" s="3"/>
      <c r="EWP37" s="3"/>
      <c r="EWQ37" s="3"/>
      <c r="EWR37" s="3"/>
      <c r="EWS37" s="3"/>
      <c r="EWT37" s="3"/>
      <c r="EWU37" s="3"/>
      <c r="EWV37" s="3"/>
      <c r="EWW37" s="3"/>
      <c r="EWX37" s="3"/>
      <c r="EWY37" s="3"/>
      <c r="EWZ37" s="3"/>
      <c r="EXA37" s="3"/>
      <c r="EXB37" s="3"/>
      <c r="EXC37" s="3"/>
      <c r="EXD37" s="3"/>
      <c r="EXE37" s="3"/>
      <c r="EXF37" s="3"/>
      <c r="EXG37" s="3"/>
      <c r="EXH37" s="3"/>
      <c r="EXI37" s="3"/>
      <c r="EXJ37" s="3"/>
      <c r="EXK37" s="3"/>
      <c r="EXL37" s="3"/>
      <c r="EXM37" s="3"/>
      <c r="EXN37" s="3"/>
      <c r="EXO37" s="3"/>
      <c r="EXP37" s="3"/>
      <c r="EXQ37" s="3"/>
      <c r="EXR37" s="3"/>
      <c r="EXS37" s="3"/>
      <c r="EXT37" s="3"/>
      <c r="EXU37" s="3"/>
      <c r="EXV37" s="3"/>
      <c r="EXW37" s="3"/>
      <c r="EXX37" s="3"/>
      <c r="EXY37" s="3"/>
      <c r="EXZ37" s="3"/>
      <c r="EYA37" s="3"/>
      <c r="EYB37" s="3"/>
      <c r="EYC37" s="3"/>
      <c r="EYD37" s="3"/>
      <c r="EYE37" s="3"/>
      <c r="EYF37" s="3"/>
      <c r="EYG37" s="3"/>
      <c r="EYH37" s="3"/>
      <c r="EYI37" s="3"/>
      <c r="EYJ37" s="3"/>
      <c r="EYK37" s="3"/>
      <c r="EYL37" s="3"/>
      <c r="EYM37" s="3"/>
      <c r="EYN37" s="3"/>
      <c r="EYO37" s="3"/>
      <c r="EYP37" s="3"/>
      <c r="EYQ37" s="3"/>
      <c r="EYR37" s="3"/>
      <c r="EYS37" s="3"/>
      <c r="EYT37" s="3"/>
      <c r="EYU37" s="3"/>
      <c r="EYV37" s="3"/>
      <c r="EYW37" s="3"/>
      <c r="EYX37" s="3"/>
      <c r="EYY37" s="3"/>
      <c r="EYZ37" s="3"/>
      <c r="EZA37" s="3"/>
      <c r="EZB37" s="3"/>
      <c r="EZC37" s="3"/>
      <c r="EZD37" s="3"/>
      <c r="EZE37" s="3"/>
      <c r="EZF37" s="3"/>
      <c r="EZG37" s="3"/>
      <c r="EZH37" s="3"/>
      <c r="EZI37" s="3"/>
      <c r="EZJ37" s="3"/>
      <c r="EZK37" s="3"/>
      <c r="EZL37" s="3"/>
      <c r="EZM37" s="3"/>
      <c r="EZN37" s="3"/>
      <c r="EZO37" s="3"/>
      <c r="EZP37" s="3"/>
      <c r="EZQ37" s="3"/>
      <c r="EZR37" s="3"/>
      <c r="EZS37" s="3"/>
      <c r="EZT37" s="3"/>
      <c r="EZU37" s="3"/>
      <c r="EZV37" s="3"/>
      <c r="EZW37" s="3"/>
      <c r="EZX37" s="3"/>
      <c r="EZY37" s="3"/>
      <c r="EZZ37" s="3"/>
      <c r="FAA37" s="3"/>
      <c r="FAB37" s="3"/>
      <c r="FAC37" s="3"/>
      <c r="FAD37" s="3"/>
      <c r="FAE37" s="3"/>
      <c r="FAF37" s="3"/>
      <c r="FAG37" s="3"/>
      <c r="FAH37" s="3"/>
      <c r="FAI37" s="3"/>
      <c r="FAJ37" s="3"/>
      <c r="FAK37" s="3"/>
      <c r="FAL37" s="3"/>
      <c r="FAM37" s="3"/>
      <c r="FAN37" s="3"/>
      <c r="FAO37" s="3"/>
      <c r="FAP37" s="3"/>
      <c r="FAQ37" s="3"/>
      <c r="FAR37" s="3"/>
      <c r="FAS37" s="3"/>
      <c r="FAT37" s="3"/>
      <c r="FAU37" s="3"/>
      <c r="FAV37" s="3"/>
      <c r="FAW37" s="3"/>
      <c r="FAX37" s="3"/>
      <c r="FAY37" s="3"/>
      <c r="FAZ37" s="3"/>
      <c r="FBA37" s="3"/>
      <c r="FBB37" s="3"/>
      <c r="FBC37" s="3"/>
      <c r="FBD37" s="3"/>
      <c r="FBE37" s="3"/>
      <c r="FBF37" s="3"/>
      <c r="FBG37" s="3"/>
      <c r="FBH37" s="3"/>
      <c r="FBI37" s="3"/>
      <c r="FBJ37" s="3"/>
      <c r="FBK37" s="3"/>
      <c r="FBL37" s="3"/>
      <c r="FBM37" s="3"/>
      <c r="FBN37" s="3"/>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c r="ODA37" s="3"/>
      <c r="ODB37" s="3"/>
      <c r="ODC37" s="3"/>
      <c r="ODD37" s="3"/>
      <c r="ODE37" s="3"/>
      <c r="ODF37" s="3"/>
      <c r="ODG37" s="3"/>
      <c r="ODH37" s="3"/>
      <c r="ODI37" s="3"/>
      <c r="ODJ37" s="3"/>
      <c r="ODK37" s="3"/>
      <c r="ODL37" s="3"/>
      <c r="ODM37" s="3"/>
      <c r="ODN37" s="3"/>
      <c r="ODO37" s="3"/>
      <c r="ODP37" s="3"/>
      <c r="ODQ37" s="3"/>
      <c r="ODR37" s="3"/>
      <c r="ODS37" s="3"/>
      <c r="ODT37" s="3"/>
      <c r="ODU37" s="3"/>
      <c r="ODV37" s="3"/>
      <c r="ODW37" s="3"/>
      <c r="ODX37" s="3"/>
      <c r="ODY37" s="3"/>
      <c r="ODZ37" s="3"/>
      <c r="OEA37" s="3"/>
      <c r="OEB37" s="3"/>
      <c r="OEC37" s="3"/>
      <c r="OED37" s="3"/>
      <c r="OEE37" s="3"/>
      <c r="OEF37" s="3"/>
      <c r="OEG37" s="3"/>
      <c r="OEH37" s="3"/>
      <c r="OEI37" s="3"/>
      <c r="OEJ37" s="3"/>
      <c r="OEK37" s="3"/>
      <c r="OEL37" s="3"/>
      <c r="OEM37" s="3"/>
      <c r="OEN37" s="3"/>
      <c r="OEO37" s="3"/>
      <c r="OEP37" s="3"/>
      <c r="OEQ37" s="3"/>
      <c r="OER37" s="3"/>
      <c r="OES37" s="3"/>
      <c r="OET37" s="3"/>
      <c r="OEU37" s="3"/>
      <c r="OEV37" s="3"/>
      <c r="OEW37" s="3"/>
      <c r="OEX37" s="3"/>
      <c r="OEY37" s="3"/>
      <c r="OEZ37" s="3"/>
      <c r="OFA37" s="3"/>
      <c r="OFB37" s="3"/>
      <c r="OFC37" s="3"/>
      <c r="OFD37" s="3"/>
      <c r="OFE37" s="3"/>
      <c r="OFF37" s="3"/>
      <c r="OFG37" s="3"/>
      <c r="OFH37" s="3"/>
      <c r="OFI37" s="3"/>
      <c r="OFJ37" s="3"/>
      <c r="OFK37" s="3"/>
      <c r="OFL37" s="3"/>
      <c r="OFM37" s="3"/>
      <c r="OFN37" s="3"/>
      <c r="OFO37" s="3"/>
      <c r="OFP37" s="3"/>
      <c r="OFQ37" s="3"/>
      <c r="OFR37" s="3"/>
      <c r="OFS37" s="3"/>
      <c r="OFT37" s="3"/>
      <c r="OFU37" s="3"/>
      <c r="OFV37" s="3"/>
      <c r="OFW37" s="3"/>
      <c r="OFX37" s="3"/>
      <c r="OFY37" s="3"/>
      <c r="OFZ37" s="3"/>
      <c r="OGA37" s="3"/>
      <c r="OGB37" s="3"/>
      <c r="OGC37" s="3"/>
      <c r="OGD37" s="3"/>
      <c r="OGE37" s="3"/>
      <c r="OGF37" s="3"/>
      <c r="OGG37" s="3"/>
      <c r="OGH37" s="3"/>
      <c r="OGI37" s="3"/>
      <c r="OGJ37" s="3"/>
      <c r="OGK37" s="3"/>
      <c r="OGL37" s="3"/>
      <c r="OGM37" s="3"/>
      <c r="OGN37" s="3"/>
      <c r="OGO37" s="3"/>
      <c r="OGP37" s="3"/>
      <c r="OGQ37" s="3"/>
      <c r="OGR37" s="3"/>
      <c r="OGS37" s="3"/>
      <c r="OGT37" s="3"/>
      <c r="OGU37" s="3"/>
      <c r="OGV37" s="3"/>
      <c r="OGW37" s="3"/>
      <c r="OGX37" s="3"/>
      <c r="OGY37" s="3"/>
      <c r="OGZ37" s="3"/>
      <c r="OHA37" s="3"/>
      <c r="OHB37" s="3"/>
      <c r="OHC37" s="3"/>
      <c r="OHD37" s="3"/>
      <c r="OHE37" s="3"/>
      <c r="OHF37" s="3"/>
      <c r="OHG37" s="3"/>
      <c r="OHH37" s="3"/>
      <c r="OHI37" s="3"/>
      <c r="OHJ37" s="3"/>
      <c r="OHK37" s="3"/>
      <c r="OHL37" s="3"/>
      <c r="OHM37" s="3"/>
      <c r="OHN37" s="3"/>
      <c r="OHO37" s="3"/>
      <c r="OHP37" s="3"/>
      <c r="OHQ37" s="3"/>
      <c r="OHR37" s="3"/>
      <c r="OHS37" s="3"/>
      <c r="OHT37" s="3"/>
      <c r="OHU37" s="3"/>
      <c r="OHV37" s="3"/>
      <c r="OHW37" s="3"/>
      <c r="OHX37" s="3"/>
      <c r="OHY37" s="3"/>
      <c r="OHZ37" s="3"/>
      <c r="OIA37" s="3"/>
      <c r="OIB37" s="3"/>
      <c r="OIC37" s="3"/>
      <c r="OID37" s="3"/>
      <c r="OIE37" s="3"/>
      <c r="OIF37" s="3"/>
      <c r="OIG37" s="3"/>
      <c r="OIH37" s="3"/>
      <c r="OII37" s="3"/>
      <c r="OIJ37" s="3"/>
      <c r="OIK37" s="3"/>
      <c r="OIL37" s="3"/>
      <c r="OIM37" s="3"/>
      <c r="OIN37" s="3"/>
      <c r="OIO37" s="3"/>
      <c r="OIP37" s="3"/>
      <c r="OIQ37" s="3"/>
      <c r="OIR37" s="3"/>
      <c r="OIS37" s="3"/>
      <c r="OIT37" s="3"/>
      <c r="OIU37" s="3"/>
      <c r="OIV37" s="3"/>
      <c r="OIW37" s="3"/>
      <c r="OIX37" s="3"/>
      <c r="OIY37" s="3"/>
      <c r="OIZ37" s="3"/>
      <c r="OJA37" s="3"/>
      <c r="OJB37" s="3"/>
      <c r="OJC37" s="3"/>
      <c r="OJD37" s="3"/>
      <c r="OJE37" s="3"/>
      <c r="OJF37" s="3"/>
      <c r="OJG37" s="3"/>
      <c r="OJH37" s="3"/>
      <c r="OJI37" s="3"/>
      <c r="OJJ37" s="3"/>
      <c r="OJK37" s="3"/>
      <c r="OJL37" s="3"/>
      <c r="OJM37" s="3"/>
      <c r="OJN37" s="3"/>
      <c r="OJO37" s="3"/>
      <c r="OJP37" s="3"/>
      <c r="OJQ37" s="3"/>
      <c r="OJR37" s="3"/>
      <c r="OJS37" s="3"/>
      <c r="OJT37" s="3"/>
      <c r="OJU37" s="3"/>
      <c r="OJV37" s="3"/>
      <c r="OJW37" s="3"/>
      <c r="OJX37" s="3"/>
      <c r="OJY37" s="3"/>
      <c r="OJZ37" s="3"/>
      <c r="OKA37" s="3"/>
      <c r="OKB37" s="3"/>
      <c r="OKC37" s="3"/>
      <c r="OKD37" s="3"/>
      <c r="OKE37" s="3"/>
      <c r="OKF37" s="3"/>
      <c r="OKG37" s="3"/>
      <c r="OKH37" s="3"/>
      <c r="OKI37" s="3"/>
      <c r="OKJ37" s="3"/>
      <c r="OKK37" s="3"/>
      <c r="OKL37" s="3"/>
      <c r="OKM37" s="3"/>
      <c r="OKN37" s="3"/>
      <c r="OKO37" s="3"/>
      <c r="OKP37" s="3"/>
      <c r="OKQ37" s="3"/>
      <c r="OKR37" s="3"/>
      <c r="OKS37" s="3"/>
      <c r="OKT37" s="3"/>
      <c r="OKU37" s="3"/>
      <c r="OKV37" s="3"/>
      <c r="OKW37" s="3"/>
      <c r="OKX37" s="3"/>
      <c r="OKY37" s="3"/>
      <c r="OKZ37" s="3"/>
      <c r="OLA37" s="3"/>
      <c r="OLB37" s="3"/>
      <c r="OLC37" s="3"/>
      <c r="OLD37" s="3"/>
      <c r="OLE37" s="3"/>
      <c r="OLF37" s="3"/>
      <c r="OLG37" s="3"/>
      <c r="OLH37" s="3"/>
      <c r="OLI37" s="3"/>
      <c r="OLJ37" s="3"/>
      <c r="OLK37" s="3"/>
      <c r="OLL37" s="3"/>
      <c r="OLM37" s="3"/>
      <c r="OLN37" s="3"/>
      <c r="OLO37" s="3"/>
      <c r="OLP37" s="3"/>
      <c r="OLQ37" s="3"/>
      <c r="OLR37" s="3"/>
      <c r="OLS37" s="3"/>
      <c r="OLT37" s="3"/>
      <c r="OLU37" s="3"/>
      <c r="OLV37" s="3"/>
      <c r="OLW37" s="3"/>
      <c r="OLX37" s="3"/>
      <c r="OLY37" s="3"/>
      <c r="OLZ37" s="3"/>
      <c r="OMA37" s="3"/>
      <c r="OMB37" s="3"/>
      <c r="OMC37" s="3"/>
      <c r="OMD37" s="3"/>
      <c r="OME37" s="3"/>
      <c r="OMF37" s="3"/>
      <c r="OMG37" s="3"/>
      <c r="OMH37" s="3"/>
      <c r="OMI37" s="3"/>
      <c r="OMJ37" s="3"/>
      <c r="OMK37" s="3"/>
      <c r="OML37" s="3"/>
      <c r="OMM37" s="3"/>
      <c r="OMN37" s="3"/>
      <c r="OMO37" s="3"/>
      <c r="OMP37" s="3"/>
      <c r="OMQ37" s="3"/>
      <c r="OMR37" s="3"/>
      <c r="OMS37" s="3"/>
      <c r="OMT37" s="3"/>
      <c r="OMU37" s="3"/>
      <c r="OMV37" s="3"/>
      <c r="OMW37" s="3"/>
      <c r="OMX37" s="3"/>
      <c r="OMY37" s="3"/>
      <c r="OMZ37" s="3"/>
      <c r="ONA37" s="3"/>
      <c r="ONB37" s="3"/>
      <c r="ONC37" s="3"/>
      <c r="OND37" s="3"/>
      <c r="ONE37" s="3"/>
      <c r="ONF37" s="3"/>
      <c r="ONG37" s="3"/>
      <c r="ONH37" s="3"/>
      <c r="ONI37" s="3"/>
      <c r="ONJ37" s="3"/>
      <c r="ONK37" s="3"/>
      <c r="ONL37" s="3"/>
      <c r="ONM37" s="3"/>
      <c r="ONN37" s="3"/>
      <c r="ONO37" s="3"/>
      <c r="ONP37" s="3"/>
      <c r="ONQ37" s="3"/>
      <c r="ONR37" s="3"/>
      <c r="ONS37" s="3"/>
      <c r="ONT37" s="3"/>
      <c r="ONU37" s="3"/>
      <c r="ONV37" s="3"/>
      <c r="ONW37" s="3"/>
      <c r="ONX37" s="3"/>
      <c r="ONY37" s="3"/>
      <c r="ONZ37" s="3"/>
      <c r="OOA37" s="3"/>
      <c r="OOB37" s="3"/>
      <c r="OOC37" s="3"/>
      <c r="OOD37" s="3"/>
      <c r="OOE37" s="3"/>
      <c r="OOF37" s="3"/>
      <c r="OOG37" s="3"/>
      <c r="OOH37" s="3"/>
      <c r="OOI37" s="3"/>
      <c r="OOJ37" s="3"/>
      <c r="OOK37" s="3"/>
      <c r="OOL37" s="3"/>
      <c r="OOM37" s="3"/>
      <c r="OON37" s="3"/>
      <c r="OOO37" s="3"/>
      <c r="OOP37" s="3"/>
      <c r="OOQ37" s="3"/>
      <c r="OOR37" s="3"/>
      <c r="OOS37" s="3"/>
      <c r="OOT37" s="3"/>
      <c r="OOU37" s="3"/>
      <c r="OOV37" s="3"/>
      <c r="OOW37" s="3"/>
      <c r="OOX37" s="3"/>
      <c r="OOY37" s="3"/>
      <c r="OOZ37" s="3"/>
      <c r="OPA37" s="3"/>
      <c r="OPB37" s="3"/>
      <c r="OPC37" s="3"/>
      <c r="OPD37" s="3"/>
      <c r="OPE37" s="3"/>
      <c r="OPF37" s="3"/>
      <c r="OPG37" s="3"/>
      <c r="OPH37" s="3"/>
      <c r="OPI37" s="3"/>
      <c r="OPJ37" s="3"/>
      <c r="OPK37" s="3"/>
      <c r="OPL37" s="3"/>
      <c r="OPM37" s="3"/>
      <c r="OPN37" s="3"/>
      <c r="OPO37" s="3"/>
      <c r="OPP37" s="3"/>
      <c r="OPQ37" s="3"/>
      <c r="OPR37" s="3"/>
      <c r="OPS37" s="3"/>
      <c r="OPT37" s="3"/>
      <c r="OPU37" s="3"/>
      <c r="OPV37" s="3"/>
      <c r="OPW37" s="3"/>
      <c r="OPX37" s="3"/>
      <c r="OPY37" s="3"/>
      <c r="OPZ37" s="3"/>
      <c r="OQA37" s="3"/>
      <c r="OQB37" s="3"/>
      <c r="OQC37" s="3"/>
      <c r="OQD37" s="3"/>
      <c r="OQE37" s="3"/>
      <c r="OQF37" s="3"/>
      <c r="OQG37" s="3"/>
      <c r="OQH37" s="3"/>
      <c r="OQI37" s="3"/>
      <c r="OQJ37" s="3"/>
      <c r="OQK37" s="3"/>
      <c r="OQL37" s="3"/>
      <c r="OQM37" s="3"/>
      <c r="OQN37" s="3"/>
      <c r="OQO37" s="3"/>
      <c r="OQP37" s="3"/>
      <c r="OQQ37" s="3"/>
      <c r="OQR37" s="3"/>
      <c r="OQS37" s="3"/>
      <c r="OQT37" s="3"/>
      <c r="OQU37" s="3"/>
      <c r="OQV37" s="3"/>
      <c r="OQW37" s="3"/>
      <c r="OQX37" s="3"/>
      <c r="OQY37" s="3"/>
      <c r="OQZ37" s="3"/>
      <c r="ORA37" s="3"/>
      <c r="ORB37" s="3"/>
      <c r="ORC37" s="3"/>
      <c r="ORD37" s="3"/>
      <c r="ORE37" s="3"/>
      <c r="ORF37" s="3"/>
      <c r="ORG37" s="3"/>
      <c r="ORH37" s="3"/>
      <c r="ORI37" s="3"/>
      <c r="ORJ37" s="3"/>
      <c r="ORK37" s="3"/>
      <c r="ORL37" s="3"/>
      <c r="ORM37" s="3"/>
      <c r="ORN37" s="3"/>
      <c r="ORO37" s="3"/>
      <c r="ORP37" s="3"/>
      <c r="ORQ37" s="3"/>
      <c r="ORR37" s="3"/>
      <c r="ORS37" s="3"/>
      <c r="ORT37" s="3"/>
      <c r="ORU37" s="3"/>
      <c r="ORV37" s="3"/>
      <c r="ORW37" s="3"/>
      <c r="ORX37" s="3"/>
      <c r="ORY37" s="3"/>
      <c r="ORZ37" s="3"/>
      <c r="OSA37" s="3"/>
      <c r="OSB37" s="3"/>
      <c r="OSC37" s="3"/>
      <c r="OSD37" s="3"/>
      <c r="OSE37" s="3"/>
      <c r="OSF37" s="3"/>
      <c r="OSG37" s="3"/>
      <c r="OSH37" s="3"/>
      <c r="OSI37" s="3"/>
      <c r="OSJ37" s="3"/>
      <c r="OSK37" s="3"/>
      <c r="OSL37" s="3"/>
      <c r="OSM37" s="3"/>
      <c r="OSN37" s="3"/>
      <c r="OSO37" s="3"/>
      <c r="OSP37" s="3"/>
      <c r="OSQ37" s="3"/>
      <c r="OSR37" s="3"/>
      <c r="OSS37" s="3"/>
      <c r="OST37" s="3"/>
      <c r="OSU37" s="3"/>
      <c r="OSV37" s="3"/>
      <c r="OSW37" s="3"/>
      <c r="OSX37" s="3"/>
      <c r="OSY37" s="3"/>
      <c r="OSZ37" s="3"/>
      <c r="OTA37" s="3"/>
      <c r="OTB37" s="3"/>
      <c r="OTC37" s="3"/>
      <c r="OTD37" s="3"/>
      <c r="OTE37" s="3"/>
      <c r="OTF37" s="3"/>
      <c r="OTG37" s="3"/>
      <c r="OTH37" s="3"/>
      <c r="OTI37" s="3"/>
      <c r="OTJ37" s="3"/>
      <c r="OTK37" s="3"/>
      <c r="OTL37" s="3"/>
      <c r="OTM37" s="3"/>
      <c r="OTN37" s="3"/>
      <c r="OTO37" s="3"/>
      <c r="OTP37" s="3"/>
      <c r="OTQ37" s="3"/>
      <c r="OTR37" s="3"/>
      <c r="OTS37" s="3"/>
      <c r="OTT37" s="3"/>
      <c r="OTU37" s="3"/>
      <c r="OTV37" s="3"/>
      <c r="OTW37" s="3"/>
      <c r="OTX37" s="3"/>
      <c r="OTY37" s="3"/>
      <c r="OTZ37" s="3"/>
      <c r="OUA37" s="3"/>
      <c r="OUB37" s="3"/>
      <c r="OUC37" s="3"/>
      <c r="OUD37" s="3"/>
      <c r="OUE37" s="3"/>
      <c r="OUF37" s="3"/>
      <c r="OUG37" s="3"/>
      <c r="OUH37" s="3"/>
      <c r="OUI37" s="3"/>
      <c r="OUJ37" s="3"/>
      <c r="OUK37" s="3"/>
      <c r="OUL37" s="3"/>
      <c r="OUM37" s="3"/>
      <c r="OUN37" s="3"/>
      <c r="OUO37" s="3"/>
      <c r="OUP37" s="3"/>
      <c r="OUQ37" s="3"/>
      <c r="OUR37" s="3"/>
      <c r="OUS37" s="3"/>
      <c r="OUT37" s="3"/>
      <c r="OUU37" s="3"/>
      <c r="OUV37" s="3"/>
      <c r="OUW37" s="3"/>
      <c r="OUX37" s="3"/>
      <c r="OUY37" s="3"/>
      <c r="OUZ37" s="3"/>
      <c r="OVA37" s="3"/>
      <c r="OVB37" s="3"/>
      <c r="OVC37" s="3"/>
      <c r="OVD37" s="3"/>
      <c r="OVE37" s="3"/>
      <c r="OVF37" s="3"/>
      <c r="OVG37" s="3"/>
      <c r="OVH37" s="3"/>
      <c r="OVI37" s="3"/>
      <c r="OVJ37" s="3"/>
      <c r="OVK37" s="3"/>
      <c r="OVL37" s="3"/>
      <c r="OVM37" s="3"/>
      <c r="OVN37" s="3"/>
      <c r="OVO37" s="3"/>
      <c r="OVP37" s="3"/>
      <c r="OVQ37" s="3"/>
      <c r="OVR37" s="3"/>
      <c r="OVS37" s="3"/>
      <c r="OVT37" s="3"/>
      <c r="OVU37" s="3"/>
      <c r="OVV37" s="3"/>
      <c r="OVW37" s="3"/>
      <c r="OVX37" s="3"/>
      <c r="OVY37" s="3"/>
      <c r="OVZ37" s="3"/>
      <c r="OWA37" s="3"/>
      <c r="OWB37" s="3"/>
      <c r="OWC37" s="3"/>
      <c r="OWD37" s="3"/>
      <c r="OWE37" s="3"/>
      <c r="OWF37" s="3"/>
      <c r="OWG37" s="3"/>
      <c r="OWH37" s="3"/>
      <c r="OWI37" s="3"/>
      <c r="OWJ37" s="3"/>
      <c r="OWK37" s="3"/>
      <c r="OWL37" s="3"/>
      <c r="OWM37" s="3"/>
      <c r="OWN37" s="3"/>
      <c r="OWO37" s="3"/>
      <c r="OWP37" s="3"/>
      <c r="OWQ37" s="3"/>
      <c r="OWR37" s="3"/>
      <c r="OWS37" s="3"/>
      <c r="OWT37" s="3"/>
      <c r="OWU37" s="3"/>
      <c r="OWV37" s="3"/>
      <c r="OWW37" s="3"/>
      <c r="OWX37" s="3"/>
      <c r="OWY37" s="3"/>
      <c r="OWZ37" s="3"/>
      <c r="OXA37" s="3"/>
      <c r="OXB37" s="3"/>
      <c r="OXC37" s="3"/>
      <c r="OXD37" s="3"/>
      <c r="OXE37" s="3"/>
      <c r="OXF37" s="3"/>
      <c r="OXG37" s="3"/>
      <c r="OXH37" s="3"/>
      <c r="OXI37" s="3"/>
      <c r="OXJ37" s="3"/>
      <c r="OXK37" s="3"/>
      <c r="OXL37" s="3"/>
      <c r="OXM37" s="3"/>
      <c r="OXN37" s="3"/>
      <c r="OXO37" s="3"/>
      <c r="OXP37" s="3"/>
      <c r="OXQ37" s="3"/>
      <c r="OXR37" s="3"/>
      <c r="OXS37" s="3"/>
      <c r="OXT37" s="3"/>
      <c r="OXU37" s="3"/>
      <c r="OXV37" s="3"/>
      <c r="OXW37" s="3"/>
      <c r="OXX37" s="3"/>
      <c r="OXY37" s="3"/>
      <c r="OXZ37" s="3"/>
      <c r="OYA37" s="3"/>
      <c r="OYB37" s="3"/>
      <c r="OYC37" s="3"/>
      <c r="OYD37" s="3"/>
      <c r="OYE37" s="3"/>
      <c r="OYF37" s="3"/>
      <c r="OYG37" s="3"/>
      <c r="OYH37" s="3"/>
      <c r="OYI37" s="3"/>
      <c r="OYJ37" s="3"/>
      <c r="OYK37" s="3"/>
      <c r="OYL37" s="3"/>
      <c r="OYM37" s="3"/>
      <c r="OYN37" s="3"/>
      <c r="OYO37" s="3"/>
      <c r="OYP37" s="3"/>
      <c r="OYQ37" s="3"/>
      <c r="OYR37" s="3"/>
      <c r="OYS37" s="3"/>
      <c r="OYT37" s="3"/>
      <c r="OYU37" s="3"/>
      <c r="OYV37" s="3"/>
      <c r="OYW37" s="3"/>
      <c r="OYX37" s="3"/>
      <c r="OYY37" s="3"/>
      <c r="OYZ37" s="3"/>
      <c r="OZA37" s="3"/>
      <c r="OZB37" s="3"/>
      <c r="OZC37" s="3"/>
      <c r="OZD37" s="3"/>
      <c r="OZE37" s="3"/>
      <c r="OZF37" s="3"/>
      <c r="OZG37" s="3"/>
      <c r="OZH37" s="3"/>
      <c r="OZI37" s="3"/>
      <c r="OZJ37" s="3"/>
      <c r="OZK37" s="3"/>
      <c r="OZL37" s="3"/>
      <c r="OZM37" s="3"/>
      <c r="OZN37" s="3"/>
      <c r="OZO37" s="3"/>
      <c r="OZP37" s="3"/>
      <c r="OZQ37" s="3"/>
      <c r="OZR37" s="3"/>
      <c r="OZS37" s="3"/>
      <c r="OZT37" s="3"/>
      <c r="OZU37" s="3"/>
      <c r="OZV37" s="3"/>
      <c r="OZW37" s="3"/>
      <c r="OZX37" s="3"/>
      <c r="OZY37" s="3"/>
      <c r="OZZ37" s="3"/>
      <c r="PAA37" s="3"/>
      <c r="PAB37" s="3"/>
      <c r="PAC37" s="3"/>
      <c r="PAD37" s="3"/>
      <c r="PAE37" s="3"/>
      <c r="PAF37" s="3"/>
      <c r="PAG37" s="3"/>
      <c r="PAH37" s="3"/>
      <c r="PAI37" s="3"/>
      <c r="PAJ37" s="3"/>
      <c r="PAK37" s="3"/>
      <c r="PAL37" s="3"/>
      <c r="PAM37" s="3"/>
      <c r="PAN37" s="3"/>
      <c r="PAO37" s="3"/>
      <c r="PAP37" s="3"/>
      <c r="PAQ37" s="3"/>
      <c r="PAR37" s="3"/>
      <c r="PAS37" s="3"/>
      <c r="PAT37" s="3"/>
      <c r="PAU37" s="3"/>
      <c r="PAV37" s="3"/>
      <c r="PAW37" s="3"/>
      <c r="PAX37" s="3"/>
      <c r="PAY37" s="3"/>
      <c r="PAZ37" s="3"/>
      <c r="PBA37" s="3"/>
      <c r="PBB37" s="3"/>
      <c r="PBC37" s="3"/>
      <c r="PBD37" s="3"/>
      <c r="PBE37" s="3"/>
      <c r="PBF37" s="3"/>
      <c r="PBG37" s="3"/>
      <c r="PBH37" s="3"/>
      <c r="PBI37" s="3"/>
      <c r="PBJ37" s="3"/>
      <c r="PBK37" s="3"/>
      <c r="PBL37" s="3"/>
      <c r="PBM37" s="3"/>
      <c r="PBN37" s="3"/>
      <c r="PBO37" s="3"/>
      <c r="PBP37" s="3"/>
      <c r="PBQ37" s="3"/>
      <c r="PBR37" s="3"/>
      <c r="PBS37" s="3"/>
      <c r="PBT37" s="3"/>
      <c r="PBU37" s="3"/>
      <c r="PBV37" s="3"/>
      <c r="PBW37" s="3"/>
      <c r="PBX37" s="3"/>
      <c r="PBY37" s="3"/>
      <c r="PBZ37" s="3"/>
      <c r="PCA37" s="3"/>
      <c r="PCB37" s="3"/>
      <c r="PCC37" s="3"/>
      <c r="PCD37" s="3"/>
      <c r="PCE37" s="3"/>
      <c r="PCF37" s="3"/>
      <c r="PCG37" s="3"/>
      <c r="PCH37" s="3"/>
      <c r="PCI37" s="3"/>
      <c r="PCJ37" s="3"/>
      <c r="PCK37" s="3"/>
      <c r="PCL37" s="3"/>
      <c r="PCM37" s="3"/>
      <c r="PCN37" s="3"/>
      <c r="PCO37" s="3"/>
      <c r="PCP37" s="3"/>
      <c r="PCQ37" s="3"/>
      <c r="PCR37" s="3"/>
      <c r="PCS37" s="3"/>
      <c r="PCT37" s="3"/>
      <c r="PCU37" s="3"/>
      <c r="PCV37" s="3"/>
      <c r="PCW37" s="3"/>
      <c r="PCX37" s="3"/>
      <c r="PCY37" s="3"/>
      <c r="PCZ37" s="3"/>
      <c r="PDA37" s="3"/>
      <c r="PDB37" s="3"/>
      <c r="PDC37" s="3"/>
      <c r="PDD37" s="3"/>
      <c r="PDE37" s="3"/>
      <c r="PDF37" s="3"/>
      <c r="PDG37" s="3"/>
      <c r="PDH37" s="3"/>
      <c r="PDI37" s="3"/>
      <c r="PDJ37" s="3"/>
      <c r="PDK37" s="3"/>
      <c r="PDL37" s="3"/>
      <c r="PDM37" s="3"/>
      <c r="PDN37" s="3"/>
      <c r="PDO37" s="3"/>
      <c r="PDP37" s="3"/>
      <c r="PDQ37" s="3"/>
      <c r="PDR37" s="3"/>
      <c r="PDS37" s="3"/>
      <c r="PDT37" s="3"/>
      <c r="PDU37" s="3"/>
      <c r="PDV37" s="3"/>
      <c r="PDW37" s="3"/>
      <c r="PDX37" s="3"/>
      <c r="PDY37" s="3"/>
      <c r="PDZ37" s="3"/>
      <c r="PEA37" s="3"/>
      <c r="PEB37" s="3"/>
      <c r="PEC37" s="3"/>
      <c r="PED37" s="3"/>
      <c r="PEE37" s="3"/>
      <c r="PEF37" s="3"/>
      <c r="PEG37" s="3"/>
      <c r="PEH37" s="3"/>
      <c r="PEI37" s="3"/>
      <c r="PEJ37" s="3"/>
      <c r="PEK37" s="3"/>
      <c r="PEL37" s="3"/>
      <c r="PEM37" s="3"/>
      <c r="PEN37" s="3"/>
      <c r="PEO37" s="3"/>
      <c r="PEP37" s="3"/>
      <c r="PEQ37" s="3"/>
      <c r="PER37" s="3"/>
      <c r="PES37" s="3"/>
      <c r="PET37" s="3"/>
      <c r="PEU37" s="3"/>
      <c r="PEV37" s="3"/>
      <c r="PEW37" s="3"/>
      <c r="PEX37" s="3"/>
      <c r="PEY37" s="3"/>
      <c r="PEZ37" s="3"/>
      <c r="PFA37" s="3"/>
      <c r="PFB37" s="3"/>
      <c r="PFC37" s="3"/>
      <c r="PFD37" s="3"/>
      <c r="PFE37" s="3"/>
      <c r="PFF37" s="3"/>
      <c r="PFG37" s="3"/>
      <c r="PFH37" s="3"/>
      <c r="PFI37" s="3"/>
      <c r="PFJ37" s="3"/>
      <c r="PFK37" s="3"/>
      <c r="PFL37" s="3"/>
      <c r="PFM37" s="3"/>
      <c r="PFN37" s="3"/>
      <c r="PFO37" s="3"/>
      <c r="PFP37" s="3"/>
      <c r="PFQ37" s="3"/>
      <c r="PFR37" s="3"/>
      <c r="PFS37" s="3"/>
      <c r="PFT37" s="3"/>
      <c r="PFU37" s="3"/>
      <c r="PFV37" s="3"/>
      <c r="PFW37" s="3"/>
      <c r="PFX37" s="3"/>
      <c r="PFY37" s="3"/>
      <c r="PFZ37" s="3"/>
      <c r="PGA37" s="3"/>
      <c r="PGB37" s="3"/>
      <c r="PGC37" s="3"/>
      <c r="PGD37" s="3"/>
      <c r="PGE37" s="3"/>
      <c r="PGF37" s="3"/>
      <c r="PGG37" s="3"/>
      <c r="PGH37" s="3"/>
      <c r="PGI37" s="3"/>
      <c r="PGJ37" s="3"/>
      <c r="PGK37" s="3"/>
      <c r="PGL37" s="3"/>
      <c r="PGM37" s="3"/>
      <c r="PGN37" s="3"/>
      <c r="PGO37" s="3"/>
      <c r="PGP37" s="3"/>
      <c r="PGQ37" s="3"/>
      <c r="PGR37" s="3"/>
      <c r="PGS37" s="3"/>
      <c r="PGT37" s="3"/>
      <c r="PGU37" s="3"/>
      <c r="PGV37" s="3"/>
      <c r="PGW37" s="3"/>
      <c r="PGX37" s="3"/>
      <c r="PGY37" s="3"/>
      <c r="PGZ37" s="3"/>
      <c r="PHA37" s="3"/>
      <c r="PHB37" s="3"/>
      <c r="PHC37" s="3"/>
      <c r="PHD37" s="3"/>
      <c r="PHE37" s="3"/>
      <c r="PHF37" s="3"/>
      <c r="PHG37" s="3"/>
      <c r="PHH37" s="3"/>
      <c r="PHI37" s="3"/>
      <c r="PHJ37" s="3"/>
      <c r="PHK37" s="3"/>
      <c r="PHL37" s="3"/>
      <c r="PHM37" s="3"/>
      <c r="PHN37" s="3"/>
      <c r="PHO37" s="3"/>
      <c r="PHP37" s="3"/>
      <c r="PHQ37" s="3"/>
      <c r="PHR37" s="3"/>
      <c r="PHS37" s="3"/>
      <c r="PHT37" s="3"/>
      <c r="PHU37" s="3"/>
      <c r="PHV37" s="3"/>
      <c r="PHW37" s="3"/>
      <c r="PHX37" s="3"/>
      <c r="PHY37" s="3"/>
      <c r="PHZ37" s="3"/>
      <c r="PIA37" s="3"/>
      <c r="PIB37" s="3"/>
      <c r="PIC37" s="3"/>
      <c r="PID37" s="3"/>
      <c r="PIE37" s="3"/>
      <c r="PIF37" s="3"/>
      <c r="PIG37" s="3"/>
      <c r="PIH37" s="3"/>
      <c r="PII37" s="3"/>
      <c r="PIJ37" s="3"/>
      <c r="PIK37" s="3"/>
      <c r="PIL37" s="3"/>
      <c r="PIM37" s="3"/>
      <c r="PIN37" s="3"/>
      <c r="PIO37" s="3"/>
      <c r="PIP37" s="3"/>
      <c r="PIQ37" s="3"/>
      <c r="PIR37" s="3"/>
      <c r="PIS37" s="3"/>
      <c r="PIT37" s="3"/>
      <c r="PIU37" s="3"/>
      <c r="PIV37" s="3"/>
      <c r="PIW37" s="3"/>
      <c r="PIX37" s="3"/>
      <c r="PIY37" s="3"/>
      <c r="PIZ37" s="3"/>
      <c r="PJA37" s="3"/>
      <c r="PJB37" s="3"/>
      <c r="PJC37" s="3"/>
      <c r="PJD37" s="3"/>
      <c r="PJE37" s="3"/>
      <c r="PJF37" s="3"/>
      <c r="PJG37" s="3"/>
      <c r="PJH37" s="3"/>
      <c r="PJI37" s="3"/>
      <c r="PJJ37" s="3"/>
      <c r="PJK37" s="3"/>
      <c r="PJL37" s="3"/>
      <c r="PJM37" s="3"/>
      <c r="PJN37" s="3"/>
      <c r="PJO37" s="3"/>
      <c r="PJP37" s="3"/>
      <c r="PJQ37" s="3"/>
      <c r="PJR37" s="3"/>
      <c r="PJS37" s="3"/>
      <c r="PJT37" s="3"/>
      <c r="PJU37" s="3"/>
      <c r="PJV37" s="3"/>
      <c r="PJW37" s="3"/>
      <c r="PJX37" s="3"/>
      <c r="PJY37" s="3"/>
      <c r="PJZ37" s="3"/>
      <c r="PKA37" s="3"/>
      <c r="PKB37" s="3"/>
      <c r="PKC37" s="3"/>
      <c r="PKD37" s="3"/>
      <c r="PKE37" s="3"/>
      <c r="PKF37" s="3"/>
      <c r="PKG37" s="3"/>
      <c r="PKH37" s="3"/>
      <c r="PKI37" s="3"/>
      <c r="PKJ37" s="3"/>
      <c r="PKK37" s="3"/>
      <c r="PKL37" s="3"/>
      <c r="PKM37" s="3"/>
      <c r="PKN37" s="3"/>
      <c r="PKO37" s="3"/>
      <c r="PKP37" s="3"/>
      <c r="PKQ37" s="3"/>
      <c r="PKR37" s="3"/>
      <c r="PKS37" s="3"/>
      <c r="PKT37" s="3"/>
      <c r="PKU37" s="3"/>
      <c r="PKV37" s="3"/>
      <c r="PKW37" s="3"/>
      <c r="PKX37" s="3"/>
      <c r="PKY37" s="3"/>
      <c r="PKZ37" s="3"/>
      <c r="PLA37" s="3"/>
      <c r="PLB37" s="3"/>
      <c r="PLC37" s="3"/>
      <c r="PLD37" s="3"/>
      <c r="PLE37" s="3"/>
      <c r="PLF37" s="3"/>
      <c r="PLG37" s="3"/>
      <c r="PLH37" s="3"/>
      <c r="PLI37" s="3"/>
      <c r="PLJ37" s="3"/>
      <c r="PLK37" s="3"/>
      <c r="PLL37" s="3"/>
      <c r="PLM37" s="3"/>
      <c r="PLN37" s="3"/>
      <c r="PLO37" s="3"/>
      <c r="PLP37" s="3"/>
      <c r="PLQ37" s="3"/>
      <c r="PLR37" s="3"/>
      <c r="PLS37" s="3"/>
      <c r="PLT37" s="3"/>
      <c r="PLU37" s="3"/>
      <c r="PLV37" s="3"/>
      <c r="PLW37" s="3"/>
      <c r="PLX37" s="3"/>
      <c r="PLY37" s="3"/>
      <c r="PLZ37" s="3"/>
      <c r="PMA37" s="3"/>
      <c r="PMB37" s="3"/>
      <c r="PMC37" s="3"/>
      <c r="PMD37" s="3"/>
      <c r="PME37" s="3"/>
      <c r="PMF37" s="3"/>
      <c r="PMG37" s="3"/>
      <c r="PMH37" s="3"/>
      <c r="PMI37" s="3"/>
      <c r="PMJ37" s="3"/>
      <c r="PMK37" s="3"/>
      <c r="PML37" s="3"/>
      <c r="PMM37" s="3"/>
      <c r="PMN37" s="3"/>
      <c r="PMO37" s="3"/>
      <c r="PMP37" s="3"/>
      <c r="PMQ37" s="3"/>
      <c r="PMR37" s="3"/>
      <c r="PMS37" s="3"/>
      <c r="PMT37" s="3"/>
      <c r="PMU37" s="3"/>
      <c r="PMV37" s="3"/>
      <c r="PMW37" s="3"/>
      <c r="PMX37" s="3"/>
      <c r="PMY37" s="3"/>
      <c r="PMZ37" s="3"/>
      <c r="PNA37" s="3"/>
      <c r="PNB37" s="3"/>
      <c r="PNC37" s="3"/>
      <c r="PND37" s="3"/>
      <c r="PNE37" s="3"/>
      <c r="PNF37" s="3"/>
      <c r="PNG37" s="3"/>
      <c r="PNH37" s="3"/>
      <c r="PNI37" s="3"/>
      <c r="PNJ37" s="3"/>
      <c r="PNK37" s="3"/>
      <c r="PNL37" s="3"/>
      <c r="PNM37" s="3"/>
      <c r="PNN37" s="3"/>
      <c r="PNO37" s="3"/>
      <c r="PNP37" s="3"/>
      <c r="PNQ37" s="3"/>
      <c r="PNR37" s="3"/>
      <c r="PNS37" s="3"/>
      <c r="PNT37" s="3"/>
      <c r="PNU37" s="3"/>
      <c r="PNV37" s="3"/>
      <c r="PNW37" s="3"/>
      <c r="PNX37" s="3"/>
      <c r="PNY37" s="3"/>
      <c r="PNZ37" s="3"/>
      <c r="POA37" s="3"/>
      <c r="POB37" s="3"/>
      <c r="POC37" s="3"/>
      <c r="POD37" s="3"/>
      <c r="POE37" s="3"/>
      <c r="POF37" s="3"/>
      <c r="POG37" s="3"/>
      <c r="POH37" s="3"/>
      <c r="POI37" s="3"/>
      <c r="POJ37" s="3"/>
      <c r="POK37" s="3"/>
      <c r="POL37" s="3"/>
      <c r="POM37" s="3"/>
      <c r="PON37" s="3"/>
      <c r="POO37" s="3"/>
      <c r="POP37" s="3"/>
      <c r="POQ37" s="3"/>
      <c r="POR37" s="3"/>
      <c r="POS37" s="3"/>
      <c r="POT37" s="3"/>
      <c r="POU37" s="3"/>
      <c r="POV37" s="3"/>
      <c r="POW37" s="3"/>
      <c r="POX37" s="3"/>
      <c r="POY37" s="3"/>
      <c r="POZ37" s="3"/>
      <c r="PPA37" s="3"/>
      <c r="PPB37" s="3"/>
      <c r="PPC37" s="3"/>
      <c r="PPD37" s="3"/>
      <c r="PPE37" s="3"/>
      <c r="PPF37" s="3"/>
      <c r="PPG37" s="3"/>
      <c r="PPH37" s="3"/>
      <c r="PPI37" s="3"/>
      <c r="PPJ37" s="3"/>
      <c r="PPK37" s="3"/>
      <c r="PPL37" s="3"/>
      <c r="PPM37" s="3"/>
      <c r="PPN37" s="3"/>
      <c r="PPO37" s="3"/>
      <c r="PPP37" s="3"/>
      <c r="PPQ37" s="3"/>
      <c r="PPR37" s="3"/>
      <c r="PPS37" s="3"/>
      <c r="PPT37" s="3"/>
      <c r="PPU37" s="3"/>
      <c r="PPV37" s="3"/>
      <c r="PPW37" s="3"/>
      <c r="PPX37" s="3"/>
      <c r="PPY37" s="3"/>
      <c r="PPZ37" s="3"/>
      <c r="PQA37" s="3"/>
      <c r="PQB37" s="3"/>
      <c r="PQC37" s="3"/>
      <c r="PQD37" s="3"/>
      <c r="PQE37" s="3"/>
      <c r="PQF37" s="3"/>
      <c r="PQG37" s="3"/>
      <c r="PQH37" s="3"/>
      <c r="PQI37" s="3"/>
      <c r="PQJ37" s="3"/>
      <c r="PQK37" s="3"/>
      <c r="PQL37" s="3"/>
      <c r="PQM37" s="3"/>
      <c r="PQN37" s="3"/>
      <c r="PQO37" s="3"/>
      <c r="PQP37" s="3"/>
      <c r="PQQ37" s="3"/>
      <c r="PQR37" s="3"/>
      <c r="PQS37" s="3"/>
      <c r="PQT37" s="3"/>
      <c r="PQU37" s="3"/>
      <c r="PQV37" s="3"/>
      <c r="PQW37" s="3"/>
      <c r="PQX37" s="3"/>
      <c r="PQY37" s="3"/>
      <c r="PQZ37" s="3"/>
      <c r="PRA37" s="3"/>
      <c r="PRB37" s="3"/>
      <c r="PRC37" s="3"/>
      <c r="PRD37" s="3"/>
      <c r="PRE37" s="3"/>
      <c r="PRF37" s="3"/>
      <c r="PRG37" s="3"/>
      <c r="PRH37" s="3"/>
      <c r="PRI37" s="3"/>
      <c r="PRJ37" s="3"/>
      <c r="PRK37" s="3"/>
      <c r="PRL37" s="3"/>
      <c r="PRM37" s="3"/>
      <c r="PRN37" s="3"/>
      <c r="PRO37" s="3"/>
      <c r="PRP37" s="3"/>
      <c r="PRQ37" s="3"/>
      <c r="PRR37" s="3"/>
      <c r="PRS37" s="3"/>
      <c r="PRT37" s="3"/>
      <c r="PRU37" s="3"/>
      <c r="PRV37" s="3"/>
      <c r="PRW37" s="3"/>
      <c r="PRX37" s="3"/>
      <c r="PRY37" s="3"/>
      <c r="PRZ37" s="3"/>
      <c r="PSA37" s="3"/>
      <c r="PSB37" s="3"/>
      <c r="PSC37" s="3"/>
      <c r="PSD37" s="3"/>
      <c r="PSE37" s="3"/>
      <c r="PSF37" s="3"/>
      <c r="PSG37" s="3"/>
      <c r="PSH37" s="3"/>
      <c r="PSI37" s="3"/>
      <c r="PSJ37" s="3"/>
      <c r="PSK37" s="3"/>
      <c r="PSL37" s="3"/>
      <c r="PSM37" s="3"/>
      <c r="PSN37" s="3"/>
      <c r="PSO37" s="3"/>
      <c r="PSP37" s="3"/>
      <c r="PSQ37" s="3"/>
      <c r="PSR37" s="3"/>
      <c r="PSS37" s="3"/>
      <c r="PST37" s="3"/>
      <c r="PSU37" s="3"/>
      <c r="PSV37" s="3"/>
      <c r="PSW37" s="3"/>
      <c r="PSX37" s="3"/>
      <c r="PSY37" s="3"/>
      <c r="PSZ37" s="3"/>
      <c r="PTA37" s="3"/>
      <c r="PTB37" s="3"/>
      <c r="PTC37" s="3"/>
      <c r="PTD37" s="3"/>
      <c r="PTE37" s="3"/>
      <c r="PTF37" s="3"/>
      <c r="PTG37" s="3"/>
      <c r="PTH37" s="3"/>
      <c r="PTI37" s="3"/>
      <c r="PTJ37" s="3"/>
      <c r="PTK37" s="3"/>
      <c r="PTL37" s="3"/>
      <c r="PTM37" s="3"/>
      <c r="PTN37" s="3"/>
      <c r="PTO37" s="3"/>
      <c r="PTP37" s="3"/>
      <c r="PTQ37" s="3"/>
      <c r="PTR37" s="3"/>
      <c r="PTS37" s="3"/>
      <c r="PTT37" s="3"/>
      <c r="PTU37" s="3"/>
      <c r="PTV37" s="3"/>
      <c r="PTW37" s="3"/>
      <c r="PTX37" s="3"/>
      <c r="PTY37" s="3"/>
      <c r="PTZ37" s="3"/>
      <c r="PUA37" s="3"/>
      <c r="PUB37" s="3"/>
      <c r="PUC37" s="3"/>
      <c r="PUD37" s="3"/>
      <c r="PUE37" s="3"/>
      <c r="PUF37" s="3"/>
      <c r="PUG37" s="3"/>
      <c r="PUH37" s="3"/>
      <c r="PUI37" s="3"/>
      <c r="PUJ37" s="3"/>
      <c r="PUK37" s="3"/>
      <c r="PUL37" s="3"/>
      <c r="PUM37" s="3"/>
      <c r="PUN37" s="3"/>
      <c r="PUO37" s="3"/>
      <c r="PUP37" s="3"/>
      <c r="PUQ37" s="3"/>
      <c r="PUR37" s="3"/>
      <c r="PUS37" s="3"/>
      <c r="PUT37" s="3"/>
      <c r="PUU37" s="3"/>
      <c r="PUV37" s="3"/>
      <c r="PUW37" s="3"/>
      <c r="PUX37" s="3"/>
      <c r="PUY37" s="3"/>
      <c r="PUZ37" s="3"/>
      <c r="PVA37" s="3"/>
      <c r="PVB37" s="3"/>
      <c r="PVC37" s="3"/>
      <c r="PVD37" s="3"/>
      <c r="PVE37" s="3"/>
      <c r="PVF37" s="3"/>
      <c r="PVG37" s="3"/>
      <c r="PVH37" s="3"/>
      <c r="PVI37" s="3"/>
      <c r="PVJ37" s="3"/>
      <c r="PVK37" s="3"/>
      <c r="PVL37" s="3"/>
      <c r="PVM37" s="3"/>
      <c r="PVN37" s="3"/>
      <c r="PVO37" s="3"/>
      <c r="PVP37" s="3"/>
      <c r="PVQ37" s="3"/>
      <c r="PVR37" s="3"/>
      <c r="PVS37" s="3"/>
      <c r="PVT37" s="3"/>
      <c r="PVU37" s="3"/>
      <c r="PVV37" s="3"/>
      <c r="PVW37" s="3"/>
      <c r="PVX37" s="3"/>
      <c r="PVY37" s="3"/>
      <c r="PVZ37" s="3"/>
      <c r="PWA37" s="3"/>
      <c r="PWB37" s="3"/>
      <c r="PWC37" s="3"/>
      <c r="PWD37" s="3"/>
      <c r="PWE37" s="3"/>
      <c r="PWF37" s="3"/>
      <c r="PWG37" s="3"/>
      <c r="PWH37" s="3"/>
      <c r="PWI37" s="3"/>
      <c r="PWJ37" s="3"/>
      <c r="PWK37" s="3"/>
      <c r="PWL37" s="3"/>
      <c r="PWM37" s="3"/>
      <c r="PWN37" s="3"/>
      <c r="PWO37" s="3"/>
      <c r="PWP37" s="3"/>
      <c r="PWQ37" s="3"/>
      <c r="PWR37" s="3"/>
      <c r="PWS37" s="3"/>
      <c r="PWT37" s="3"/>
      <c r="PWU37" s="3"/>
      <c r="PWV37" s="3"/>
      <c r="PWW37" s="3"/>
      <c r="PWX37" s="3"/>
      <c r="PWY37" s="3"/>
      <c r="PWZ37" s="3"/>
      <c r="PXA37" s="3"/>
      <c r="PXB37" s="3"/>
      <c r="PXC37" s="3"/>
      <c r="PXD37" s="3"/>
      <c r="PXE37" s="3"/>
      <c r="PXF37" s="3"/>
      <c r="PXG37" s="3"/>
      <c r="PXH37" s="3"/>
      <c r="PXI37" s="3"/>
      <c r="PXJ37" s="3"/>
      <c r="PXK37" s="3"/>
      <c r="PXL37" s="3"/>
      <c r="PXM37" s="3"/>
      <c r="PXN37" s="3"/>
      <c r="PXO37" s="3"/>
      <c r="PXP37" s="3"/>
      <c r="PXQ37" s="3"/>
      <c r="PXR37" s="3"/>
      <c r="PXS37" s="3"/>
      <c r="PXT37" s="3"/>
      <c r="PXU37" s="3"/>
      <c r="PXV37" s="3"/>
      <c r="PXW37" s="3"/>
      <c r="PXX37" s="3"/>
      <c r="PXY37" s="3"/>
      <c r="PXZ37" s="3"/>
      <c r="PYA37" s="3"/>
      <c r="PYB37" s="3"/>
      <c r="PYC37" s="3"/>
      <c r="PYD37" s="3"/>
      <c r="PYE37" s="3"/>
      <c r="PYF37" s="3"/>
      <c r="PYG37" s="3"/>
      <c r="PYH37" s="3"/>
      <c r="PYI37" s="3"/>
      <c r="PYJ37" s="3"/>
      <c r="PYK37" s="3"/>
      <c r="PYL37" s="3"/>
      <c r="PYM37" s="3"/>
      <c r="PYN37" s="3"/>
      <c r="PYO37" s="3"/>
      <c r="PYP37" s="3"/>
      <c r="PYQ37" s="3"/>
      <c r="PYR37" s="3"/>
      <c r="PYS37" s="3"/>
      <c r="PYT37" s="3"/>
      <c r="PYU37" s="3"/>
      <c r="PYV37" s="3"/>
      <c r="PYW37" s="3"/>
      <c r="PYX37" s="3"/>
      <c r="PYY37" s="3"/>
      <c r="PYZ37" s="3"/>
      <c r="PZA37" s="3"/>
      <c r="PZB37" s="3"/>
      <c r="PZC37" s="3"/>
      <c r="PZD37" s="3"/>
      <c r="PZE37" s="3"/>
      <c r="PZF37" s="3"/>
      <c r="PZG37" s="3"/>
      <c r="PZH37" s="3"/>
      <c r="PZI37" s="3"/>
      <c r="PZJ37" s="3"/>
      <c r="PZK37" s="3"/>
      <c r="PZL37" s="3"/>
      <c r="PZM37" s="3"/>
      <c r="PZN37" s="3"/>
      <c r="PZO37" s="3"/>
      <c r="PZP37" s="3"/>
      <c r="PZQ37" s="3"/>
      <c r="PZR37" s="3"/>
      <c r="PZS37" s="3"/>
      <c r="PZT37" s="3"/>
      <c r="PZU37" s="3"/>
      <c r="PZV37" s="3"/>
      <c r="PZW37" s="3"/>
      <c r="PZX37" s="3"/>
      <c r="PZY37" s="3"/>
      <c r="PZZ37" s="3"/>
      <c r="QAA37" s="3"/>
      <c r="QAB37" s="3"/>
      <c r="QAC37" s="3"/>
      <c r="QAD37" s="3"/>
      <c r="QAE37" s="3"/>
      <c r="QAF37" s="3"/>
      <c r="QAG37" s="3"/>
      <c r="QAH37" s="3"/>
      <c r="QAI37" s="3"/>
      <c r="QAJ37" s="3"/>
      <c r="QAK37" s="3"/>
      <c r="QAL37" s="3"/>
      <c r="QAM37" s="3"/>
      <c r="QAN37" s="3"/>
      <c r="QAO37" s="3"/>
      <c r="QAP37" s="3"/>
      <c r="QAQ37" s="3"/>
      <c r="QAR37" s="3"/>
      <c r="QAS37" s="3"/>
      <c r="QAT37" s="3"/>
      <c r="QAU37" s="3"/>
      <c r="QAV37" s="3"/>
      <c r="QAW37" s="3"/>
      <c r="QAX37" s="3"/>
      <c r="QAY37" s="3"/>
      <c r="QAZ37" s="3"/>
      <c r="QBA37" s="3"/>
      <c r="QBB37" s="3"/>
      <c r="QBC37" s="3"/>
      <c r="QBD37" s="3"/>
      <c r="QBE37" s="3"/>
      <c r="QBF37" s="3"/>
      <c r="QBG37" s="3"/>
      <c r="QBH37" s="3"/>
      <c r="QBI37" s="3"/>
      <c r="QBJ37" s="3"/>
      <c r="QBK37" s="3"/>
      <c r="QBL37" s="3"/>
      <c r="QBM37" s="3"/>
      <c r="QBN37" s="3"/>
      <c r="QBO37" s="3"/>
      <c r="QBP37" s="3"/>
      <c r="QBQ37" s="3"/>
      <c r="QBR37" s="3"/>
      <c r="QBS37" s="3"/>
      <c r="QBT37" s="3"/>
      <c r="QBU37" s="3"/>
      <c r="QBV37" s="3"/>
      <c r="QBW37" s="3"/>
      <c r="QBX37" s="3"/>
      <c r="QBY37" s="3"/>
      <c r="QBZ37" s="3"/>
      <c r="QCA37" s="3"/>
      <c r="QCB37" s="3"/>
      <c r="QCC37" s="3"/>
      <c r="QCD37" s="3"/>
      <c r="QCE37" s="3"/>
      <c r="QCF37" s="3"/>
      <c r="QCG37" s="3"/>
      <c r="QCH37" s="3"/>
      <c r="QCI37" s="3"/>
      <c r="QCJ37" s="3"/>
      <c r="QCK37" s="3"/>
      <c r="QCL37" s="3"/>
      <c r="QCM37" s="3"/>
      <c r="QCN37" s="3"/>
      <c r="QCO37" s="3"/>
      <c r="QCP37" s="3"/>
      <c r="QCQ37" s="3"/>
      <c r="QCR37" s="3"/>
      <c r="QCS37" s="3"/>
      <c r="QCT37" s="3"/>
      <c r="QCU37" s="3"/>
      <c r="QCV37" s="3"/>
      <c r="QCW37" s="3"/>
      <c r="QCX37" s="3"/>
      <c r="QCY37" s="3"/>
      <c r="QCZ37" s="3"/>
      <c r="QDA37" s="3"/>
      <c r="QDB37" s="3"/>
      <c r="QDC37" s="3"/>
      <c r="QDD37" s="3"/>
      <c r="QDE37" s="3"/>
      <c r="QDF37" s="3"/>
      <c r="QDG37" s="3"/>
      <c r="QDH37" s="3"/>
      <c r="QDI37" s="3"/>
      <c r="QDJ37" s="3"/>
      <c r="QDK37" s="3"/>
      <c r="QDL37" s="3"/>
      <c r="QDM37" s="3"/>
      <c r="QDN37" s="3"/>
      <c r="QDO37" s="3"/>
      <c r="QDP37" s="3"/>
      <c r="QDQ37" s="3"/>
      <c r="QDR37" s="3"/>
      <c r="QDS37" s="3"/>
      <c r="QDT37" s="3"/>
      <c r="QDU37" s="3"/>
      <c r="QDV37" s="3"/>
      <c r="QDW37" s="3"/>
      <c r="QDX37" s="3"/>
      <c r="QDY37" s="3"/>
      <c r="QDZ37" s="3"/>
      <c r="QEA37" s="3"/>
      <c r="QEB37" s="3"/>
      <c r="QEC37" s="3"/>
      <c r="QED37" s="3"/>
      <c r="QEE37" s="3"/>
      <c r="QEF37" s="3"/>
      <c r="QEG37" s="3"/>
      <c r="QEH37" s="3"/>
      <c r="QEI37" s="3"/>
      <c r="QEJ37" s="3"/>
      <c r="QEK37" s="3"/>
      <c r="QEL37" s="3"/>
      <c r="QEM37" s="3"/>
      <c r="QEN37" s="3"/>
      <c r="QEO37" s="3"/>
      <c r="QEP37" s="3"/>
      <c r="QEQ37" s="3"/>
      <c r="QER37" s="3"/>
      <c r="QES37" s="3"/>
      <c r="QET37" s="3"/>
      <c r="QEU37" s="3"/>
      <c r="QEV37" s="3"/>
      <c r="QEW37" s="3"/>
      <c r="QEX37" s="3"/>
      <c r="QEY37" s="3"/>
      <c r="QEZ37" s="3"/>
      <c r="QFA37" s="3"/>
      <c r="QFB37" s="3"/>
      <c r="QFC37" s="3"/>
      <c r="QFD37" s="3"/>
      <c r="QFE37" s="3"/>
      <c r="QFF37" s="3"/>
      <c r="QFG37" s="3"/>
      <c r="QFH37" s="3"/>
      <c r="QFI37" s="3"/>
      <c r="QFJ37" s="3"/>
      <c r="QFK37" s="3"/>
      <c r="QFL37" s="3"/>
      <c r="QFM37" s="3"/>
      <c r="QFN37" s="3"/>
      <c r="QFO37" s="3"/>
      <c r="QFP37" s="3"/>
      <c r="QFQ37" s="3"/>
      <c r="QFR37" s="3"/>
      <c r="QFS37" s="3"/>
      <c r="QFT37" s="3"/>
      <c r="QFU37" s="3"/>
      <c r="QFV37" s="3"/>
      <c r="QFW37" s="3"/>
      <c r="QFX37" s="3"/>
      <c r="QFY37" s="3"/>
      <c r="QFZ37" s="3"/>
      <c r="QGA37" s="3"/>
      <c r="QGB37" s="3"/>
      <c r="QGC37" s="3"/>
      <c r="QGD37" s="3"/>
      <c r="QGE37" s="3"/>
      <c r="QGF37" s="3"/>
      <c r="QGG37" s="3"/>
      <c r="QGH37" s="3"/>
      <c r="QGI37" s="3"/>
      <c r="QGJ37" s="3"/>
      <c r="QGK37" s="3"/>
      <c r="QGL37" s="3"/>
      <c r="QGM37" s="3"/>
      <c r="QGN37" s="3"/>
      <c r="QGO37" s="3"/>
      <c r="QGP37" s="3"/>
      <c r="QGQ37" s="3"/>
      <c r="QGR37" s="3"/>
      <c r="QGS37" s="3"/>
      <c r="QGT37" s="3"/>
      <c r="QGU37" s="3"/>
      <c r="QGV37" s="3"/>
      <c r="QGW37" s="3"/>
      <c r="QGX37" s="3"/>
      <c r="QGY37" s="3"/>
      <c r="QGZ37" s="3"/>
      <c r="QHA37" s="3"/>
      <c r="QHB37" s="3"/>
      <c r="QHC37" s="3"/>
      <c r="QHD37" s="3"/>
      <c r="QHE37" s="3"/>
      <c r="QHF37" s="3"/>
      <c r="QHG37" s="3"/>
      <c r="QHH37" s="3"/>
      <c r="QHI37" s="3"/>
      <c r="QHJ37" s="3"/>
      <c r="QHK37" s="3"/>
      <c r="QHL37" s="3"/>
      <c r="QHM37" s="3"/>
      <c r="QHN37" s="3"/>
      <c r="QHO37" s="3"/>
      <c r="QHP37" s="3"/>
      <c r="QHQ37" s="3"/>
      <c r="QHR37" s="3"/>
      <c r="QHS37" s="3"/>
      <c r="QHT37" s="3"/>
      <c r="QHU37" s="3"/>
      <c r="QHV37" s="3"/>
      <c r="QHW37" s="3"/>
      <c r="QHX37" s="3"/>
      <c r="QHY37" s="3"/>
      <c r="QHZ37" s="3"/>
      <c r="QIA37" s="3"/>
      <c r="QIB37" s="3"/>
      <c r="QIC37" s="3"/>
      <c r="QID37" s="3"/>
      <c r="QIE37" s="3"/>
      <c r="QIF37" s="3"/>
      <c r="QIG37" s="3"/>
      <c r="QIH37" s="3"/>
      <c r="QII37" s="3"/>
      <c r="QIJ37" s="3"/>
      <c r="QIK37" s="3"/>
      <c r="QIL37" s="3"/>
      <c r="QIM37" s="3"/>
      <c r="QIN37" s="3"/>
      <c r="QIO37" s="3"/>
      <c r="QIP37" s="3"/>
      <c r="QIQ37" s="3"/>
      <c r="QIR37" s="3"/>
      <c r="QIS37" s="3"/>
      <c r="QIT37" s="3"/>
      <c r="QIU37" s="3"/>
      <c r="QIV37" s="3"/>
      <c r="QIW37" s="3"/>
      <c r="QIX37" s="3"/>
      <c r="QIY37" s="3"/>
      <c r="QIZ37" s="3"/>
      <c r="QJA37" s="3"/>
      <c r="QJB37" s="3"/>
      <c r="QJC37" s="3"/>
      <c r="QJD37" s="3"/>
      <c r="QJE37" s="3"/>
      <c r="QJF37" s="3"/>
      <c r="QJG37" s="3"/>
      <c r="QJH37" s="3"/>
      <c r="QJI37" s="3"/>
      <c r="QJJ37" s="3"/>
      <c r="QJK37" s="3"/>
      <c r="QJL37" s="3"/>
      <c r="QJM37" s="3"/>
      <c r="QJN37" s="3"/>
      <c r="QJO37" s="3"/>
      <c r="QJP37" s="3"/>
      <c r="QJQ37" s="3"/>
      <c r="QJR37" s="3"/>
      <c r="QJS37" s="3"/>
      <c r="QJT37" s="3"/>
      <c r="QJU37" s="3"/>
      <c r="QJV37" s="3"/>
      <c r="QJW37" s="3"/>
      <c r="QJX37" s="3"/>
      <c r="QJY37" s="3"/>
      <c r="QJZ37" s="3"/>
      <c r="QKA37" s="3"/>
      <c r="QKB37" s="3"/>
      <c r="QKC37" s="3"/>
      <c r="QKD37" s="3"/>
      <c r="QKE37" s="3"/>
      <c r="QKF37" s="3"/>
      <c r="QKG37" s="3"/>
      <c r="QKH37" s="3"/>
      <c r="QKI37" s="3"/>
      <c r="QKJ37" s="3"/>
      <c r="QKK37" s="3"/>
      <c r="QKL37" s="3"/>
      <c r="QKM37" s="3"/>
      <c r="QKN37" s="3"/>
      <c r="QKO37" s="3"/>
      <c r="QKP37" s="3"/>
      <c r="QKQ37" s="3"/>
      <c r="QKR37" s="3"/>
      <c r="QKS37" s="3"/>
      <c r="QKT37" s="3"/>
      <c r="QKU37" s="3"/>
      <c r="QKV37" s="3"/>
      <c r="QKW37" s="3"/>
      <c r="QKX37" s="3"/>
      <c r="QKY37" s="3"/>
      <c r="QKZ37" s="3"/>
      <c r="QLA37" s="3"/>
      <c r="QLB37" s="3"/>
      <c r="QLC37" s="3"/>
      <c r="QLD37" s="3"/>
      <c r="QLE37" s="3"/>
      <c r="QLF37" s="3"/>
      <c r="QLG37" s="3"/>
      <c r="QLH37" s="3"/>
      <c r="QLI37" s="3"/>
      <c r="QLJ37" s="3"/>
      <c r="QLK37" s="3"/>
      <c r="QLL37" s="3"/>
      <c r="QLM37" s="3"/>
      <c r="QLN37" s="3"/>
      <c r="QLO37" s="3"/>
      <c r="QLP37" s="3"/>
      <c r="QLQ37" s="3"/>
      <c r="QLR37" s="3"/>
      <c r="QLS37" s="3"/>
      <c r="QLT37" s="3"/>
      <c r="QLU37" s="3"/>
      <c r="QLV37" s="3"/>
      <c r="QLW37" s="3"/>
      <c r="QLX37" s="3"/>
      <c r="QLY37" s="3"/>
      <c r="QLZ37" s="3"/>
      <c r="QMA37" s="3"/>
      <c r="QMB37" s="3"/>
      <c r="QMC37" s="3"/>
      <c r="QMD37" s="3"/>
      <c r="QME37" s="3"/>
      <c r="QMF37" s="3"/>
      <c r="QMG37" s="3"/>
      <c r="QMH37" s="3"/>
      <c r="QMI37" s="3"/>
      <c r="QMJ37" s="3"/>
      <c r="QMK37" s="3"/>
      <c r="QML37" s="3"/>
      <c r="QMM37" s="3"/>
      <c r="QMN37" s="3"/>
      <c r="QMO37" s="3"/>
      <c r="QMP37" s="3"/>
      <c r="QMQ37" s="3"/>
      <c r="QMR37" s="3"/>
      <c r="QMS37" s="3"/>
      <c r="QMT37" s="3"/>
      <c r="QMU37" s="3"/>
      <c r="QMV37" s="3"/>
      <c r="QMW37" s="3"/>
      <c r="QMX37" s="3"/>
      <c r="QMY37" s="3"/>
      <c r="QMZ37" s="3"/>
      <c r="QNA37" s="3"/>
      <c r="QNB37" s="3"/>
      <c r="QNC37" s="3"/>
      <c r="QND37" s="3"/>
      <c r="QNE37" s="3"/>
      <c r="QNF37" s="3"/>
      <c r="QNG37" s="3"/>
      <c r="QNH37" s="3"/>
      <c r="QNI37" s="3"/>
      <c r="QNJ37" s="3"/>
      <c r="QNK37" s="3"/>
      <c r="QNL37" s="3"/>
      <c r="QNM37" s="3"/>
      <c r="QNN37" s="3"/>
      <c r="QNO37" s="3"/>
      <c r="QNP37" s="3"/>
      <c r="QNQ37" s="3"/>
      <c r="QNR37" s="3"/>
      <c r="QNS37" s="3"/>
      <c r="QNT37" s="3"/>
      <c r="QNU37" s="3"/>
      <c r="QNV37" s="3"/>
      <c r="QNW37" s="3"/>
      <c r="QNX37" s="3"/>
      <c r="QNY37" s="3"/>
      <c r="QNZ37" s="3"/>
      <c r="QOA37" s="3"/>
      <c r="QOB37" s="3"/>
      <c r="QOC37" s="3"/>
      <c r="QOD37" s="3"/>
      <c r="QOE37" s="3"/>
      <c r="QOF37" s="3"/>
      <c r="QOG37" s="3"/>
      <c r="QOH37" s="3"/>
      <c r="QOI37" s="3"/>
      <c r="QOJ37" s="3"/>
      <c r="QOK37" s="3"/>
      <c r="QOL37" s="3"/>
      <c r="QOM37" s="3"/>
      <c r="QON37" s="3"/>
      <c r="QOO37" s="3"/>
      <c r="QOP37" s="3"/>
      <c r="QOQ37" s="3"/>
      <c r="QOR37" s="3"/>
      <c r="QOS37" s="3"/>
      <c r="QOT37" s="3"/>
      <c r="QOU37" s="3"/>
      <c r="QOV37" s="3"/>
      <c r="QOW37" s="3"/>
      <c r="QOX37" s="3"/>
      <c r="QOY37" s="3"/>
      <c r="QOZ37" s="3"/>
      <c r="QPA37" s="3"/>
      <c r="QPB37" s="3"/>
      <c r="QPC37" s="3"/>
      <c r="QPD37" s="3"/>
      <c r="QPE37" s="3"/>
      <c r="QPF37" s="3"/>
      <c r="QPG37" s="3"/>
      <c r="QPH37" s="3"/>
      <c r="QPI37" s="3"/>
      <c r="QPJ37" s="3"/>
      <c r="QPK37" s="3"/>
      <c r="QPL37" s="3"/>
      <c r="QPM37" s="3"/>
      <c r="QPN37" s="3"/>
      <c r="QPO37" s="3"/>
      <c r="QPP37" s="3"/>
      <c r="QPQ37" s="3"/>
      <c r="QPR37" s="3"/>
      <c r="QPS37" s="3"/>
      <c r="QPT37" s="3"/>
      <c r="QPU37" s="3"/>
      <c r="QPV37" s="3"/>
      <c r="QPW37" s="3"/>
      <c r="QPX37" s="3"/>
      <c r="QPY37" s="3"/>
      <c r="QPZ37" s="3"/>
      <c r="QQA37" s="3"/>
      <c r="QQB37" s="3"/>
      <c r="QQC37" s="3"/>
      <c r="QQD37" s="3"/>
      <c r="QQE37" s="3"/>
      <c r="QQF37" s="3"/>
      <c r="QQG37" s="3"/>
      <c r="QQH37" s="3"/>
      <c r="QQI37" s="3"/>
      <c r="QQJ37" s="3"/>
      <c r="QQK37" s="3"/>
      <c r="QQL37" s="3"/>
      <c r="QQM37" s="3"/>
      <c r="QQN37" s="3"/>
      <c r="QQO37" s="3"/>
      <c r="QQP37" s="3"/>
      <c r="QQQ37" s="3"/>
      <c r="QQR37" s="3"/>
      <c r="QQS37" s="3"/>
      <c r="QQT37" s="3"/>
      <c r="QQU37" s="3"/>
      <c r="QQV37" s="3"/>
      <c r="QQW37" s="3"/>
      <c r="QQX37" s="3"/>
      <c r="QQY37" s="3"/>
      <c r="QQZ37" s="3"/>
      <c r="QRA37" s="3"/>
      <c r="QRB37" s="3"/>
      <c r="QRC37" s="3"/>
      <c r="QRD37" s="3"/>
      <c r="QRE37" s="3"/>
      <c r="QRF37" s="3"/>
      <c r="QRG37" s="3"/>
      <c r="QRH37" s="3"/>
      <c r="QRI37" s="3"/>
      <c r="QRJ37" s="3"/>
      <c r="QRK37" s="3"/>
      <c r="QRL37" s="3"/>
      <c r="QRM37" s="3"/>
      <c r="QRN37" s="3"/>
      <c r="QRO37" s="3"/>
      <c r="QRP37" s="3"/>
      <c r="QRQ37" s="3"/>
      <c r="QRR37" s="3"/>
      <c r="QRS37" s="3"/>
      <c r="QRT37" s="3"/>
      <c r="QRU37" s="3"/>
      <c r="QRV37" s="3"/>
      <c r="QRW37" s="3"/>
      <c r="QRX37" s="3"/>
      <c r="QRY37" s="3"/>
      <c r="QRZ37" s="3"/>
      <c r="QSA37" s="3"/>
      <c r="QSB37" s="3"/>
      <c r="QSC37" s="3"/>
      <c r="QSD37" s="3"/>
      <c r="QSE37" s="3"/>
      <c r="QSF37" s="3"/>
      <c r="QSG37" s="3"/>
      <c r="QSH37" s="3"/>
      <c r="QSI37" s="3"/>
      <c r="QSJ37" s="3"/>
      <c r="QSK37" s="3"/>
      <c r="QSL37" s="3"/>
      <c r="QSM37" s="3"/>
      <c r="QSN37" s="3"/>
      <c r="QSO37" s="3"/>
      <c r="QSP37" s="3"/>
      <c r="QSQ37" s="3"/>
      <c r="QSR37" s="3"/>
      <c r="QSS37" s="3"/>
      <c r="QST37" s="3"/>
      <c r="QSU37" s="3"/>
      <c r="QSV37" s="3"/>
      <c r="QSW37" s="3"/>
      <c r="QSX37" s="3"/>
      <c r="QSY37" s="3"/>
      <c r="QSZ37" s="3"/>
      <c r="QTA37" s="3"/>
      <c r="QTB37" s="3"/>
      <c r="QTC37" s="3"/>
      <c r="QTD37" s="3"/>
      <c r="QTE37" s="3"/>
      <c r="QTF37" s="3"/>
      <c r="QTG37" s="3"/>
      <c r="QTH37" s="3"/>
      <c r="QTI37" s="3"/>
      <c r="QTJ37" s="3"/>
      <c r="QTK37" s="3"/>
      <c r="QTL37" s="3"/>
      <c r="QTM37" s="3"/>
      <c r="QTN37" s="3"/>
      <c r="QTO37" s="3"/>
      <c r="QTP37" s="3"/>
      <c r="QTQ37" s="3"/>
      <c r="QTR37" s="3"/>
      <c r="QTS37" s="3"/>
      <c r="QTT37" s="3"/>
      <c r="QTU37" s="3"/>
      <c r="QTV37" s="3"/>
      <c r="QTW37" s="3"/>
      <c r="QTX37" s="3"/>
      <c r="QTY37" s="3"/>
      <c r="QTZ37" s="3"/>
      <c r="QUA37" s="3"/>
      <c r="QUB37" s="3"/>
      <c r="QUC37" s="3"/>
      <c r="QUD37" s="3"/>
      <c r="QUE37" s="3"/>
      <c r="QUF37" s="3"/>
      <c r="QUG37" s="3"/>
      <c r="QUH37" s="3"/>
      <c r="QUI37" s="3"/>
      <c r="QUJ37" s="3"/>
      <c r="QUK37" s="3"/>
      <c r="QUL37" s="3"/>
      <c r="QUM37" s="3"/>
      <c r="QUN37" s="3"/>
      <c r="QUO37" s="3"/>
      <c r="QUP37" s="3"/>
      <c r="QUQ37" s="3"/>
      <c r="QUR37" s="3"/>
      <c r="QUS37" s="3"/>
      <c r="QUT37" s="3"/>
      <c r="QUU37" s="3"/>
      <c r="QUV37" s="3"/>
      <c r="QUW37" s="3"/>
      <c r="QUX37" s="3"/>
      <c r="QUY37" s="3"/>
      <c r="QUZ37" s="3"/>
      <c r="QVA37" s="3"/>
      <c r="QVB37" s="3"/>
      <c r="QVC37" s="3"/>
      <c r="QVD37" s="3"/>
      <c r="QVE37" s="3"/>
      <c r="QVF37" s="3"/>
      <c r="QVG37" s="3"/>
      <c r="QVH37" s="3"/>
      <c r="QVI37" s="3"/>
      <c r="QVJ37" s="3"/>
      <c r="QVK37" s="3"/>
      <c r="QVL37" s="3"/>
      <c r="QVM37" s="3"/>
      <c r="QVN37" s="3"/>
      <c r="QVO37" s="3"/>
      <c r="QVP37" s="3"/>
      <c r="QVQ37" s="3"/>
      <c r="QVR37" s="3"/>
      <c r="QVS37" s="3"/>
      <c r="QVT37" s="3"/>
      <c r="QVU37" s="3"/>
      <c r="QVV37" s="3"/>
      <c r="QVW37" s="3"/>
      <c r="QVX37" s="3"/>
      <c r="QVY37" s="3"/>
      <c r="QVZ37" s="3"/>
      <c r="QWA37" s="3"/>
      <c r="QWB37" s="3"/>
      <c r="QWC37" s="3"/>
      <c r="QWD37" s="3"/>
      <c r="QWE37" s="3"/>
      <c r="QWF37" s="3"/>
      <c r="QWG37" s="3"/>
      <c r="QWH37" s="3"/>
      <c r="QWI37" s="3"/>
      <c r="QWJ37" s="3"/>
      <c r="QWK37" s="3"/>
      <c r="QWL37" s="3"/>
      <c r="QWM37" s="3"/>
      <c r="QWN37" s="3"/>
      <c r="QWO37" s="3"/>
      <c r="QWP37" s="3"/>
      <c r="QWQ37" s="3"/>
      <c r="QWR37" s="3"/>
      <c r="QWS37" s="3"/>
      <c r="QWT37" s="3"/>
      <c r="QWU37" s="3"/>
      <c r="QWV37" s="3"/>
      <c r="QWW37" s="3"/>
      <c r="QWX37" s="3"/>
      <c r="QWY37" s="3"/>
      <c r="QWZ37" s="3"/>
      <c r="QXA37" s="3"/>
      <c r="QXB37" s="3"/>
      <c r="QXC37" s="3"/>
      <c r="QXD37" s="3"/>
      <c r="QXE37" s="3"/>
      <c r="QXF37" s="3"/>
      <c r="QXG37" s="3"/>
      <c r="QXH37" s="3"/>
      <c r="QXI37" s="3"/>
      <c r="QXJ37" s="3"/>
      <c r="QXK37" s="3"/>
      <c r="QXL37" s="3"/>
      <c r="QXM37" s="3"/>
      <c r="QXN37" s="3"/>
      <c r="QXO37" s="3"/>
      <c r="QXP37" s="3"/>
      <c r="QXQ37" s="3"/>
      <c r="QXR37" s="3"/>
      <c r="QXS37" s="3"/>
      <c r="QXT37" s="3"/>
      <c r="QXU37" s="3"/>
      <c r="QXV37" s="3"/>
      <c r="QXW37" s="3"/>
      <c r="QXX37" s="3"/>
      <c r="QXY37" s="3"/>
      <c r="QXZ37" s="3"/>
      <c r="QYA37" s="3"/>
      <c r="QYB37" s="3"/>
      <c r="QYC37" s="3"/>
      <c r="QYD37" s="3"/>
      <c r="QYE37" s="3"/>
      <c r="QYF37" s="3"/>
      <c r="QYG37" s="3"/>
      <c r="QYH37" s="3"/>
      <c r="QYI37" s="3"/>
      <c r="QYJ37" s="3"/>
      <c r="QYK37" s="3"/>
      <c r="QYL37" s="3"/>
      <c r="QYM37" s="3"/>
      <c r="QYN37" s="3"/>
      <c r="QYO37" s="3"/>
      <c r="QYP37" s="3"/>
      <c r="QYQ37" s="3"/>
      <c r="QYR37" s="3"/>
      <c r="QYS37" s="3"/>
      <c r="QYT37" s="3"/>
      <c r="QYU37" s="3"/>
      <c r="QYV37" s="3"/>
      <c r="QYW37" s="3"/>
      <c r="QYX37" s="3"/>
      <c r="QYY37" s="3"/>
      <c r="QYZ37" s="3"/>
      <c r="QZA37" s="3"/>
      <c r="QZB37" s="3"/>
      <c r="QZC37" s="3"/>
      <c r="QZD37" s="3"/>
      <c r="QZE37" s="3"/>
      <c r="QZF37" s="3"/>
      <c r="QZG37" s="3"/>
      <c r="QZH37" s="3"/>
      <c r="QZI37" s="3"/>
      <c r="QZJ37" s="3"/>
      <c r="QZK37" s="3"/>
      <c r="QZL37" s="3"/>
      <c r="QZM37" s="3"/>
      <c r="QZN37" s="3"/>
      <c r="QZO37" s="3"/>
      <c r="QZP37" s="3"/>
      <c r="QZQ37" s="3"/>
      <c r="QZR37" s="3"/>
      <c r="QZS37" s="3"/>
      <c r="QZT37" s="3"/>
      <c r="QZU37" s="3"/>
      <c r="QZV37" s="3"/>
      <c r="QZW37" s="3"/>
      <c r="QZX37" s="3"/>
      <c r="QZY37" s="3"/>
      <c r="QZZ37" s="3"/>
      <c r="RAA37" s="3"/>
      <c r="RAB37" s="3"/>
      <c r="RAC37" s="3"/>
      <c r="RAD37" s="3"/>
      <c r="RAE37" s="3"/>
      <c r="RAF37" s="3"/>
      <c r="RAG37" s="3"/>
      <c r="RAH37" s="3"/>
      <c r="RAI37" s="3"/>
      <c r="RAJ37" s="3"/>
      <c r="RAK37" s="3"/>
      <c r="RAL37" s="3"/>
      <c r="RAM37" s="3"/>
      <c r="RAN37" s="3"/>
      <c r="RAO37" s="3"/>
      <c r="RAP37" s="3"/>
      <c r="RAQ37" s="3"/>
      <c r="RAR37" s="3"/>
      <c r="RAS37" s="3"/>
      <c r="RAT37" s="3"/>
      <c r="RAU37" s="3"/>
      <c r="RAV37" s="3"/>
      <c r="RAW37" s="3"/>
      <c r="RAX37" s="3"/>
      <c r="RAY37" s="3"/>
      <c r="RAZ37" s="3"/>
      <c r="RBA37" s="3"/>
      <c r="RBB37" s="3"/>
      <c r="RBC37" s="3"/>
      <c r="RBD37" s="3"/>
      <c r="RBE37" s="3"/>
      <c r="RBF37" s="3"/>
      <c r="RBG37" s="3"/>
      <c r="RBH37" s="3"/>
      <c r="RBI37" s="3"/>
      <c r="RBJ37" s="3"/>
      <c r="RBK37" s="3"/>
      <c r="RBL37" s="3"/>
      <c r="RBM37" s="3"/>
      <c r="RBN37" s="3"/>
      <c r="RBO37" s="3"/>
      <c r="RBP37" s="3"/>
      <c r="RBQ37" s="3"/>
      <c r="RBR37" s="3"/>
      <c r="RBS37" s="3"/>
      <c r="RBT37" s="3"/>
      <c r="RBU37" s="3"/>
      <c r="RBV37" s="3"/>
      <c r="RBW37" s="3"/>
      <c r="RBX37" s="3"/>
      <c r="RBY37" s="3"/>
      <c r="RBZ37" s="3"/>
      <c r="RCA37" s="3"/>
      <c r="RCB37" s="3"/>
      <c r="RCC37" s="3"/>
      <c r="RCD37" s="3"/>
      <c r="RCE37" s="3"/>
      <c r="RCF37" s="3"/>
      <c r="RCG37" s="3"/>
      <c r="RCH37" s="3"/>
      <c r="RCI37" s="3"/>
      <c r="RCJ37" s="3"/>
      <c r="RCK37" s="3"/>
      <c r="RCL37" s="3"/>
      <c r="RCM37" s="3"/>
      <c r="RCN37" s="3"/>
      <c r="RCO37" s="3"/>
      <c r="RCP37" s="3"/>
      <c r="RCQ37" s="3"/>
      <c r="RCR37" s="3"/>
      <c r="RCS37" s="3"/>
      <c r="RCT37" s="3"/>
      <c r="RCU37" s="3"/>
      <c r="RCV37" s="3"/>
      <c r="RCW37" s="3"/>
      <c r="RCX37" s="3"/>
      <c r="RCY37" s="3"/>
      <c r="RCZ37" s="3"/>
      <c r="RDA37" s="3"/>
      <c r="RDB37" s="3"/>
      <c r="RDC37" s="3"/>
      <c r="RDD37" s="3"/>
      <c r="RDE37" s="3"/>
      <c r="RDF37" s="3"/>
      <c r="RDG37" s="3"/>
      <c r="RDH37" s="3"/>
      <c r="RDI37" s="3"/>
      <c r="RDJ37" s="3"/>
      <c r="RDK37" s="3"/>
      <c r="RDL37" s="3"/>
      <c r="RDM37" s="3"/>
      <c r="RDN37" s="3"/>
      <c r="RDO37" s="3"/>
      <c r="RDP37" s="3"/>
      <c r="RDQ37" s="3"/>
      <c r="RDR37" s="3"/>
      <c r="RDS37" s="3"/>
      <c r="RDT37" s="3"/>
      <c r="RDU37" s="3"/>
      <c r="RDV37" s="3"/>
      <c r="RDW37" s="3"/>
      <c r="RDX37" s="3"/>
      <c r="RDY37" s="3"/>
      <c r="RDZ37" s="3"/>
      <c r="REA37" s="3"/>
      <c r="REB37" s="3"/>
      <c r="REC37" s="3"/>
      <c r="RED37" s="3"/>
      <c r="REE37" s="3"/>
      <c r="REF37" s="3"/>
      <c r="REG37" s="3"/>
      <c r="REH37" s="3"/>
      <c r="REI37" s="3"/>
      <c r="REJ37" s="3"/>
      <c r="REK37" s="3"/>
      <c r="REL37" s="3"/>
      <c r="REM37" s="3"/>
      <c r="REN37" s="3"/>
      <c r="REO37" s="3"/>
      <c r="REP37" s="3"/>
      <c r="REQ37" s="3"/>
      <c r="RER37" s="3"/>
      <c r="RES37" s="3"/>
      <c r="RET37" s="3"/>
      <c r="REU37" s="3"/>
      <c r="REV37" s="3"/>
      <c r="REW37" s="3"/>
      <c r="REX37" s="3"/>
      <c r="REY37" s="3"/>
      <c r="REZ37" s="3"/>
      <c r="RFA37" s="3"/>
      <c r="RFB37" s="3"/>
      <c r="RFC37" s="3"/>
      <c r="RFD37" s="3"/>
      <c r="RFE37" s="3"/>
      <c r="RFF37" s="3"/>
      <c r="RFG37" s="3"/>
      <c r="RFH37" s="3"/>
      <c r="RFI37" s="3"/>
      <c r="RFJ37" s="3"/>
      <c r="RFK37" s="3"/>
      <c r="RFL37" s="3"/>
      <c r="RFM37" s="3"/>
      <c r="RFN37" s="3"/>
      <c r="RFO37" s="3"/>
      <c r="RFP37" s="3"/>
      <c r="RFQ37" s="3"/>
      <c r="RFR37" s="3"/>
      <c r="RFS37" s="3"/>
      <c r="RFT37" s="3"/>
      <c r="RFU37" s="3"/>
      <c r="RFV37" s="3"/>
      <c r="RFW37" s="3"/>
      <c r="RFX37" s="3"/>
      <c r="RFY37" s="3"/>
      <c r="RFZ37" s="3"/>
      <c r="RGA37" s="3"/>
      <c r="RGB37" s="3"/>
      <c r="RGC37" s="3"/>
      <c r="RGD37" s="3"/>
      <c r="RGE37" s="3"/>
      <c r="RGF37" s="3"/>
      <c r="RGG37" s="3"/>
      <c r="RGH37" s="3"/>
      <c r="RGI37" s="3"/>
      <c r="RGJ37" s="3"/>
      <c r="RGK37" s="3"/>
      <c r="RGL37" s="3"/>
      <c r="RGM37" s="3"/>
      <c r="RGN37" s="3"/>
      <c r="RGO37" s="3"/>
      <c r="RGP37" s="3"/>
      <c r="RGQ37" s="3"/>
      <c r="RGR37" s="3"/>
      <c r="RGS37" s="3"/>
      <c r="RGT37" s="3"/>
      <c r="RGU37" s="3"/>
      <c r="RGV37" s="3"/>
      <c r="RGW37" s="3"/>
      <c r="RGX37" s="3"/>
      <c r="RGY37" s="3"/>
      <c r="RGZ37" s="3"/>
      <c r="RHA37" s="3"/>
      <c r="RHB37" s="3"/>
      <c r="RHC37" s="3"/>
      <c r="RHD37" s="3"/>
      <c r="RHE37" s="3"/>
      <c r="RHF37" s="3"/>
      <c r="RHG37" s="3"/>
      <c r="RHH37" s="3"/>
      <c r="RHI37" s="3"/>
      <c r="RHJ37" s="3"/>
      <c r="RHK37" s="3"/>
      <c r="RHL37" s="3"/>
      <c r="RHM37" s="3"/>
      <c r="RHN37" s="3"/>
      <c r="RHO37" s="3"/>
      <c r="RHP37" s="3"/>
      <c r="RHQ37" s="3"/>
      <c r="RHR37" s="3"/>
      <c r="RHS37" s="3"/>
      <c r="RHT37" s="3"/>
      <c r="RHU37" s="3"/>
      <c r="RHV37" s="3"/>
      <c r="RHW37" s="3"/>
      <c r="RHX37" s="3"/>
      <c r="RHY37" s="3"/>
      <c r="RHZ37" s="3"/>
      <c r="RIA37" s="3"/>
      <c r="RIB37" s="3"/>
      <c r="RIC37" s="3"/>
      <c r="RID37" s="3"/>
      <c r="RIE37" s="3"/>
      <c r="RIF37" s="3"/>
      <c r="RIG37" s="3"/>
      <c r="RIH37" s="3"/>
      <c r="RII37" s="3"/>
      <c r="RIJ37" s="3"/>
      <c r="RIK37" s="3"/>
      <c r="RIL37" s="3"/>
      <c r="RIM37" s="3"/>
      <c r="RIN37" s="3"/>
      <c r="RIO37" s="3"/>
      <c r="RIP37" s="3"/>
      <c r="RIQ37" s="3"/>
      <c r="RIR37" s="3"/>
      <c r="RIS37" s="3"/>
      <c r="RIT37" s="3"/>
      <c r="RIU37" s="3"/>
      <c r="RIV37" s="3"/>
      <c r="RIW37" s="3"/>
      <c r="RIX37" s="3"/>
      <c r="RIY37" s="3"/>
      <c r="RIZ37" s="3"/>
      <c r="RJA37" s="3"/>
      <c r="RJB37" s="3"/>
      <c r="RJC37" s="3"/>
      <c r="RJD37" s="3"/>
      <c r="RJE37" s="3"/>
      <c r="RJF37" s="3"/>
      <c r="RJG37" s="3"/>
      <c r="RJH37" s="3"/>
      <c r="RJI37" s="3"/>
      <c r="RJJ37" s="3"/>
      <c r="RJK37" s="3"/>
      <c r="RJL37" s="3"/>
      <c r="RJM37" s="3"/>
      <c r="RJN37" s="3"/>
      <c r="RJO37" s="3"/>
      <c r="RJP37" s="3"/>
      <c r="RJQ37" s="3"/>
      <c r="RJR37" s="3"/>
      <c r="RJS37" s="3"/>
      <c r="RJT37" s="3"/>
      <c r="RJU37" s="3"/>
      <c r="RJV37" s="3"/>
      <c r="RJW37" s="3"/>
      <c r="RJX37" s="3"/>
      <c r="RJY37" s="3"/>
      <c r="RJZ37" s="3"/>
      <c r="RKA37" s="3"/>
      <c r="RKB37" s="3"/>
      <c r="RKC37" s="3"/>
      <c r="RKD37" s="3"/>
      <c r="RKE37" s="3"/>
      <c r="RKF37" s="3"/>
      <c r="RKG37" s="3"/>
      <c r="RKH37" s="3"/>
      <c r="RKI37" s="3"/>
      <c r="RKJ37" s="3"/>
      <c r="RKK37" s="3"/>
      <c r="RKL37" s="3"/>
      <c r="RKM37" s="3"/>
      <c r="RKN37" s="3"/>
      <c r="RKO37" s="3"/>
      <c r="RKP37" s="3"/>
      <c r="RKQ37" s="3"/>
      <c r="RKR37" s="3"/>
      <c r="RKS37" s="3"/>
      <c r="RKT37" s="3"/>
      <c r="RKU37" s="3"/>
      <c r="RKV37" s="3"/>
      <c r="RKW37" s="3"/>
      <c r="RKX37" s="3"/>
      <c r="RKY37" s="3"/>
      <c r="RKZ37" s="3"/>
      <c r="RLA37" s="3"/>
      <c r="RLB37" s="3"/>
      <c r="RLC37" s="3"/>
      <c r="RLD37" s="3"/>
      <c r="RLE37" s="3"/>
      <c r="RLF37" s="3"/>
      <c r="RLG37" s="3"/>
      <c r="RLH37" s="3"/>
      <c r="RLI37" s="3"/>
      <c r="RLJ37" s="3"/>
      <c r="RLK37" s="3"/>
      <c r="RLL37" s="3"/>
      <c r="RLM37" s="3"/>
      <c r="RLN37" s="3"/>
      <c r="RLO37" s="3"/>
      <c r="RLP37" s="3"/>
      <c r="RLQ37" s="3"/>
      <c r="RLR37" s="3"/>
      <c r="RLS37" s="3"/>
      <c r="RLT37" s="3"/>
      <c r="RLU37" s="3"/>
      <c r="RLV37" s="3"/>
      <c r="RLW37" s="3"/>
      <c r="RLX37" s="3"/>
      <c r="RLY37" s="3"/>
      <c r="RLZ37" s="3"/>
      <c r="RMA37" s="3"/>
      <c r="RMB37" s="3"/>
      <c r="RMC37" s="3"/>
      <c r="RMD37" s="3"/>
      <c r="RME37" s="3"/>
      <c r="RMF37" s="3"/>
      <c r="RMG37" s="3"/>
      <c r="RMH37" s="3"/>
      <c r="RMI37" s="3"/>
      <c r="RMJ37" s="3"/>
      <c r="RMK37" s="3"/>
      <c r="RML37" s="3"/>
      <c r="RMM37" s="3"/>
      <c r="RMN37" s="3"/>
      <c r="RMO37" s="3"/>
      <c r="RMP37" s="3"/>
      <c r="RMQ37" s="3"/>
      <c r="RMR37" s="3"/>
      <c r="RMS37" s="3"/>
      <c r="RMT37" s="3"/>
      <c r="RMU37" s="3"/>
      <c r="RMV37" s="3"/>
      <c r="RMW37" s="3"/>
      <c r="RMX37" s="3"/>
      <c r="RMY37" s="3"/>
      <c r="RMZ37" s="3"/>
      <c r="RNA37" s="3"/>
      <c r="RNB37" s="3"/>
      <c r="RNC37" s="3"/>
      <c r="RND37" s="3"/>
      <c r="RNE37" s="3"/>
      <c r="RNF37" s="3"/>
      <c r="RNG37" s="3"/>
      <c r="RNH37" s="3"/>
      <c r="RNI37" s="3"/>
      <c r="RNJ37" s="3"/>
      <c r="RNK37" s="3"/>
      <c r="RNL37" s="3"/>
      <c r="RNM37" s="3"/>
      <c r="RNN37" s="3"/>
      <c r="RNO37" s="3"/>
      <c r="RNP37" s="3"/>
      <c r="RNQ37" s="3"/>
      <c r="RNR37" s="3"/>
      <c r="RNS37" s="3"/>
      <c r="RNT37" s="3"/>
      <c r="RNU37" s="3"/>
      <c r="RNV37" s="3"/>
      <c r="RNW37" s="3"/>
      <c r="RNX37" s="3"/>
      <c r="RNY37" s="3"/>
      <c r="RNZ37" s="3"/>
      <c r="ROA37" s="3"/>
      <c r="ROB37" s="3"/>
      <c r="ROC37" s="3"/>
      <c r="ROD37" s="3"/>
      <c r="ROE37" s="3"/>
      <c r="ROF37" s="3"/>
      <c r="ROG37" s="3"/>
      <c r="ROH37" s="3"/>
      <c r="ROI37" s="3"/>
      <c r="ROJ37" s="3"/>
      <c r="ROK37" s="3"/>
      <c r="ROL37" s="3"/>
      <c r="ROM37" s="3"/>
      <c r="RON37" s="3"/>
      <c r="ROO37" s="3"/>
      <c r="ROP37" s="3"/>
      <c r="ROQ37" s="3"/>
      <c r="ROR37" s="3"/>
      <c r="ROS37" s="3"/>
      <c r="ROT37" s="3"/>
      <c r="ROU37" s="3"/>
      <c r="ROV37" s="3"/>
      <c r="ROW37" s="3"/>
      <c r="ROX37" s="3"/>
      <c r="ROY37" s="3"/>
      <c r="ROZ37" s="3"/>
      <c r="RPA37" s="3"/>
      <c r="RPB37" s="3"/>
      <c r="RPC37" s="3"/>
      <c r="RPD37" s="3"/>
      <c r="RPE37" s="3"/>
      <c r="RPF37" s="3"/>
      <c r="RPG37" s="3"/>
      <c r="RPH37" s="3"/>
      <c r="RPI37" s="3"/>
      <c r="RPJ37" s="3"/>
      <c r="RPK37" s="3"/>
      <c r="RPL37" s="3"/>
      <c r="RPM37" s="3"/>
      <c r="RPN37" s="3"/>
      <c r="RPO37" s="3"/>
      <c r="RPP37" s="3"/>
      <c r="RPQ37" s="3"/>
      <c r="RPR37" s="3"/>
      <c r="RPS37" s="3"/>
      <c r="RPT37" s="3"/>
      <c r="RPU37" s="3"/>
      <c r="RPV37" s="3"/>
      <c r="RPW37" s="3"/>
      <c r="RPX37" s="3"/>
      <c r="RPY37" s="3"/>
      <c r="RPZ37" s="3"/>
      <c r="RQA37" s="3"/>
      <c r="RQB37" s="3"/>
      <c r="RQC37" s="3"/>
      <c r="RQD37" s="3"/>
      <c r="RQE37" s="3"/>
      <c r="RQF37" s="3"/>
      <c r="RQG37" s="3"/>
      <c r="RQH37" s="3"/>
      <c r="RQI37" s="3"/>
      <c r="RQJ37" s="3"/>
      <c r="RQK37" s="3"/>
      <c r="RQL37" s="3"/>
      <c r="RQM37" s="3"/>
      <c r="RQN37" s="3"/>
      <c r="RQO37" s="3"/>
      <c r="RQP37" s="3"/>
      <c r="RQQ37" s="3"/>
      <c r="RQR37" s="3"/>
      <c r="RQS37" s="3"/>
      <c r="RQT37" s="3"/>
      <c r="RQU37" s="3"/>
      <c r="RQV37" s="3"/>
      <c r="RQW37" s="3"/>
      <c r="RQX37" s="3"/>
      <c r="RQY37" s="3"/>
      <c r="RQZ37" s="3"/>
      <c r="RRA37" s="3"/>
      <c r="RRB37" s="3"/>
      <c r="RRC37" s="3"/>
      <c r="RRD37" s="3"/>
      <c r="RRE37" s="3"/>
      <c r="RRF37" s="3"/>
      <c r="RRG37" s="3"/>
      <c r="RRH37" s="3"/>
      <c r="RRI37" s="3"/>
      <c r="RRJ37" s="3"/>
      <c r="RRK37" s="3"/>
      <c r="RRL37" s="3"/>
      <c r="RRM37" s="3"/>
      <c r="RRN37" s="3"/>
      <c r="RRO37" s="3"/>
      <c r="RRP37" s="3"/>
      <c r="RRQ37" s="3"/>
      <c r="RRR37" s="3"/>
      <c r="RRS37" s="3"/>
      <c r="RRT37" s="3"/>
      <c r="RRU37" s="3"/>
      <c r="RRV37" s="3"/>
      <c r="RRW37" s="3"/>
      <c r="RRX37" s="3"/>
      <c r="RRY37" s="3"/>
      <c r="RRZ37" s="3"/>
      <c r="RSA37" s="3"/>
      <c r="RSB37" s="3"/>
      <c r="RSC37" s="3"/>
      <c r="RSD37" s="3"/>
      <c r="RSE37" s="3"/>
      <c r="RSF37" s="3"/>
      <c r="RSG37" s="3"/>
      <c r="RSH37" s="3"/>
      <c r="RSI37" s="3"/>
      <c r="RSJ37" s="3"/>
      <c r="RSK37" s="3"/>
      <c r="RSL37" s="3"/>
      <c r="RSM37" s="3"/>
      <c r="RSN37" s="3"/>
      <c r="RSO37" s="3"/>
      <c r="RSP37" s="3"/>
      <c r="RSQ37" s="3"/>
      <c r="RSR37" s="3"/>
      <c r="RSS37" s="3"/>
      <c r="RST37" s="3"/>
      <c r="RSU37" s="3"/>
      <c r="RSV37" s="3"/>
      <c r="RSW37" s="3"/>
      <c r="RSX37" s="3"/>
      <c r="RSY37" s="3"/>
      <c r="RSZ37" s="3"/>
      <c r="RTA37" s="3"/>
      <c r="RTB37" s="3"/>
      <c r="RTC37" s="3"/>
      <c r="RTD37" s="3"/>
      <c r="RTE37" s="3"/>
      <c r="RTF37" s="3"/>
      <c r="RTG37" s="3"/>
      <c r="RTH37" s="3"/>
      <c r="RTI37" s="3"/>
      <c r="RTJ37" s="3"/>
      <c r="RTK37" s="3"/>
      <c r="RTL37" s="3"/>
      <c r="RTM37" s="3"/>
      <c r="RTN37" s="3"/>
      <c r="RTO37" s="3"/>
      <c r="RTP37" s="3"/>
      <c r="RTQ37" s="3"/>
      <c r="RTR37" s="3"/>
      <c r="RTS37" s="3"/>
      <c r="RTT37" s="3"/>
      <c r="RTU37" s="3"/>
      <c r="RTV37" s="3"/>
      <c r="RTW37" s="3"/>
      <c r="RTX37" s="3"/>
      <c r="RTY37" s="3"/>
      <c r="RTZ37" s="3"/>
      <c r="RUA37" s="3"/>
      <c r="RUB37" s="3"/>
      <c r="RUC37" s="3"/>
      <c r="RUD37" s="3"/>
      <c r="RUE37" s="3"/>
      <c r="RUF37" s="3"/>
      <c r="RUG37" s="3"/>
      <c r="RUH37" s="3"/>
      <c r="RUI37" s="3"/>
      <c r="RUJ37" s="3"/>
      <c r="RUK37" s="3"/>
      <c r="RUL37" s="3"/>
      <c r="RUM37" s="3"/>
      <c r="RUN37" s="3"/>
      <c r="RUO37" s="3"/>
      <c r="RUP37" s="3"/>
      <c r="RUQ37" s="3"/>
      <c r="RUR37" s="3"/>
      <c r="RUS37" s="3"/>
      <c r="RUT37" s="3"/>
      <c r="RUU37" s="3"/>
      <c r="RUV37" s="3"/>
      <c r="RUW37" s="3"/>
      <c r="RUX37" s="3"/>
      <c r="RUY37" s="3"/>
      <c r="RUZ37" s="3"/>
      <c r="RVA37" s="3"/>
      <c r="RVB37" s="3"/>
      <c r="RVC37" s="3"/>
      <c r="RVD37" s="3"/>
      <c r="RVE37" s="3"/>
      <c r="RVF37" s="3"/>
      <c r="RVG37" s="3"/>
      <c r="RVH37" s="3"/>
      <c r="RVI37" s="3"/>
      <c r="RVJ37" s="3"/>
      <c r="RVK37" s="3"/>
      <c r="RVL37" s="3"/>
      <c r="RVM37" s="3"/>
      <c r="RVN37" s="3"/>
      <c r="RVO37" s="3"/>
      <c r="RVP37" s="3"/>
      <c r="RVQ37" s="3"/>
      <c r="RVR37" s="3"/>
      <c r="RVS37" s="3"/>
      <c r="RVT37" s="3"/>
      <c r="RVU37" s="3"/>
      <c r="RVV37" s="3"/>
      <c r="RVW37" s="3"/>
      <c r="RVX37" s="3"/>
      <c r="RVY37" s="3"/>
      <c r="RVZ37" s="3"/>
      <c r="RWA37" s="3"/>
      <c r="RWB37" s="3"/>
      <c r="RWC37" s="3"/>
      <c r="RWD37" s="3"/>
      <c r="RWE37" s="3"/>
      <c r="RWF37" s="3"/>
      <c r="RWG37" s="3"/>
      <c r="RWH37" s="3"/>
      <c r="RWI37" s="3"/>
      <c r="RWJ37" s="3"/>
      <c r="RWK37" s="3"/>
      <c r="RWL37" s="3"/>
      <c r="RWM37" s="3"/>
      <c r="RWN37" s="3"/>
      <c r="RWO37" s="3"/>
      <c r="RWP37" s="3"/>
      <c r="RWQ37" s="3"/>
      <c r="RWR37" s="3"/>
      <c r="RWS37" s="3"/>
      <c r="RWT37" s="3"/>
      <c r="RWU37" s="3"/>
      <c r="RWV37" s="3"/>
      <c r="RWW37" s="3"/>
      <c r="RWX37" s="3"/>
      <c r="RWY37" s="3"/>
      <c r="RWZ37" s="3"/>
      <c r="RXA37" s="3"/>
      <c r="RXB37" s="3"/>
      <c r="RXC37" s="3"/>
      <c r="RXD37" s="3"/>
      <c r="RXE37" s="3"/>
      <c r="RXF37" s="3"/>
      <c r="RXG37" s="3"/>
      <c r="RXH37" s="3"/>
      <c r="RXI37" s="3"/>
      <c r="RXJ37" s="3"/>
      <c r="RXK37" s="3"/>
      <c r="RXL37" s="3"/>
      <c r="RXM37" s="3"/>
      <c r="RXN37" s="3"/>
      <c r="RXO37" s="3"/>
      <c r="RXP37" s="3"/>
      <c r="RXQ37" s="3"/>
      <c r="RXR37" s="3"/>
      <c r="RXS37" s="3"/>
      <c r="RXT37" s="3"/>
      <c r="RXU37" s="3"/>
      <c r="RXV37" s="3"/>
      <c r="RXW37" s="3"/>
      <c r="RXX37" s="3"/>
      <c r="RXY37" s="3"/>
      <c r="RXZ37" s="3"/>
      <c r="RYA37" s="3"/>
      <c r="RYB37" s="3"/>
      <c r="RYC37" s="3"/>
      <c r="RYD37" s="3"/>
      <c r="RYE37" s="3"/>
      <c r="RYF37" s="3"/>
      <c r="RYG37" s="3"/>
      <c r="RYH37" s="3"/>
      <c r="RYI37" s="3"/>
      <c r="RYJ37" s="3"/>
      <c r="RYK37" s="3"/>
      <c r="RYL37" s="3"/>
      <c r="RYM37" s="3"/>
      <c r="RYN37" s="3"/>
      <c r="RYO37" s="3"/>
      <c r="RYP37" s="3"/>
      <c r="RYQ37" s="3"/>
      <c r="RYR37" s="3"/>
      <c r="RYS37" s="3"/>
      <c r="RYT37" s="3"/>
      <c r="RYU37" s="3"/>
      <c r="RYV37" s="3"/>
      <c r="RYW37" s="3"/>
      <c r="RYX37" s="3"/>
      <c r="RYY37" s="3"/>
      <c r="RYZ37" s="3"/>
      <c r="RZA37" s="3"/>
      <c r="RZB37" s="3"/>
      <c r="RZC37" s="3"/>
      <c r="RZD37" s="3"/>
      <c r="RZE37" s="3"/>
      <c r="RZF37" s="3"/>
      <c r="RZG37" s="3"/>
      <c r="RZH37" s="3"/>
      <c r="RZI37" s="3"/>
      <c r="RZJ37" s="3"/>
      <c r="RZK37" s="3"/>
      <c r="RZL37" s="3"/>
      <c r="RZM37" s="3"/>
      <c r="RZN37" s="3"/>
      <c r="RZO37" s="3"/>
      <c r="RZP37" s="3"/>
      <c r="RZQ37" s="3"/>
      <c r="RZR37" s="3"/>
      <c r="RZS37" s="3"/>
      <c r="RZT37" s="3"/>
      <c r="RZU37" s="3"/>
      <c r="RZV37" s="3"/>
      <c r="RZW37" s="3"/>
      <c r="RZX37" s="3"/>
      <c r="RZY37" s="3"/>
      <c r="RZZ37" s="3"/>
      <c r="SAA37" s="3"/>
      <c r="SAB37" s="3"/>
      <c r="SAC37" s="3"/>
      <c r="SAD37" s="3"/>
      <c r="SAE37" s="3"/>
      <c r="SAF37" s="3"/>
      <c r="SAG37" s="3"/>
      <c r="SAH37" s="3"/>
      <c r="SAI37" s="3"/>
      <c r="SAJ37" s="3"/>
      <c r="SAK37" s="3"/>
      <c r="SAL37" s="3"/>
      <c r="SAM37" s="3"/>
      <c r="SAN37" s="3"/>
      <c r="SAO37" s="3"/>
      <c r="SAP37" s="3"/>
      <c r="SAQ37" s="3"/>
      <c r="SAR37" s="3"/>
      <c r="SAS37" s="3"/>
      <c r="SAT37" s="3"/>
      <c r="SAU37" s="3"/>
      <c r="SAV37" s="3"/>
      <c r="SAW37" s="3"/>
      <c r="SAX37" s="3"/>
      <c r="SAY37" s="3"/>
      <c r="SAZ37" s="3"/>
      <c r="SBA37" s="3"/>
      <c r="SBB37" s="3"/>
      <c r="SBC37" s="3"/>
      <c r="SBD37" s="3"/>
      <c r="SBE37" s="3"/>
      <c r="SBF37" s="3"/>
      <c r="SBG37" s="3"/>
      <c r="SBH37" s="3"/>
      <c r="SBI37" s="3"/>
      <c r="SBJ37" s="3"/>
      <c r="SBK37" s="3"/>
      <c r="SBL37" s="3"/>
      <c r="SBM37" s="3"/>
      <c r="SBN37" s="3"/>
      <c r="SBO37" s="3"/>
      <c r="SBP37" s="3"/>
      <c r="SBQ37" s="3"/>
      <c r="SBR37" s="3"/>
      <c r="SBS37" s="3"/>
      <c r="SBT37" s="3"/>
      <c r="SBU37" s="3"/>
      <c r="SBV37" s="3"/>
      <c r="SBW37" s="3"/>
      <c r="SBX37" s="3"/>
      <c r="SBY37" s="3"/>
      <c r="SBZ37" s="3"/>
      <c r="SCA37" s="3"/>
      <c r="SCB37" s="3"/>
      <c r="SCC37" s="3"/>
      <c r="SCD37" s="3"/>
      <c r="SCE37" s="3"/>
      <c r="SCF37" s="3"/>
      <c r="SCG37" s="3"/>
      <c r="SCH37" s="3"/>
      <c r="SCI37" s="3"/>
      <c r="SCJ37" s="3"/>
      <c r="SCK37" s="3"/>
      <c r="SCL37" s="3"/>
      <c r="SCM37" s="3"/>
      <c r="SCN37" s="3"/>
      <c r="SCO37" s="3"/>
      <c r="SCP37" s="3"/>
      <c r="SCQ37" s="3"/>
      <c r="SCR37" s="3"/>
      <c r="SCS37" s="3"/>
      <c r="SCT37" s="3"/>
      <c r="SCU37" s="3"/>
      <c r="SCV37" s="3"/>
      <c r="SCW37" s="3"/>
      <c r="SCX37" s="3"/>
      <c r="SCY37" s="3"/>
      <c r="SCZ37" s="3"/>
      <c r="SDA37" s="3"/>
      <c r="SDB37" s="3"/>
      <c r="SDC37" s="3"/>
      <c r="SDD37" s="3"/>
      <c r="SDE37" s="3"/>
      <c r="SDF37" s="3"/>
      <c r="SDG37" s="3"/>
      <c r="SDH37" s="3"/>
      <c r="SDI37" s="3"/>
      <c r="SDJ37" s="3"/>
      <c r="SDK37" s="3"/>
      <c r="SDL37" s="3"/>
      <c r="SDM37" s="3"/>
      <c r="SDN37" s="3"/>
      <c r="SDO37" s="3"/>
      <c r="SDP37" s="3"/>
      <c r="SDQ37" s="3"/>
      <c r="SDR37" s="3"/>
      <c r="SDS37" s="3"/>
      <c r="SDT37" s="3"/>
      <c r="SDU37" s="3"/>
      <c r="SDV37" s="3"/>
      <c r="SDW37" s="3"/>
      <c r="SDX37" s="3"/>
      <c r="SDY37" s="3"/>
      <c r="SDZ37" s="3"/>
      <c r="SEA37" s="3"/>
      <c r="SEB37" s="3"/>
      <c r="SEC37" s="3"/>
      <c r="SED37" s="3"/>
      <c r="SEE37" s="3"/>
      <c r="SEF37" s="3"/>
      <c r="SEG37" s="3"/>
      <c r="SEH37" s="3"/>
      <c r="SEI37" s="3"/>
      <c r="SEJ37" s="3"/>
      <c r="SEK37" s="3"/>
      <c r="SEL37" s="3"/>
      <c r="SEM37" s="3"/>
      <c r="SEN37" s="3"/>
      <c r="SEO37" s="3"/>
      <c r="SEP37" s="3"/>
      <c r="SEQ37" s="3"/>
      <c r="SER37" s="3"/>
      <c r="SES37" s="3"/>
      <c r="SET37" s="3"/>
      <c r="SEU37" s="3"/>
      <c r="SEV37" s="3"/>
      <c r="SEW37" s="3"/>
      <c r="SEX37" s="3"/>
      <c r="SEY37" s="3"/>
      <c r="SEZ37" s="3"/>
      <c r="SFA37" s="3"/>
      <c r="SFB37" s="3"/>
      <c r="SFC37" s="3"/>
      <c r="SFD37" s="3"/>
      <c r="SFE37" s="3"/>
      <c r="SFF37" s="3"/>
      <c r="SFG37" s="3"/>
      <c r="SFH37" s="3"/>
      <c r="SFI37" s="3"/>
      <c r="SFJ37" s="3"/>
      <c r="SFK37" s="3"/>
      <c r="SFL37" s="3"/>
      <c r="SFM37" s="3"/>
      <c r="SFN37" s="3"/>
      <c r="SFO37" s="3"/>
      <c r="SFP37" s="3"/>
      <c r="SFQ37" s="3"/>
      <c r="SFR37" s="3"/>
      <c r="SFS37" s="3"/>
      <c r="SFT37" s="3"/>
      <c r="SFU37" s="3"/>
      <c r="SFV37" s="3"/>
      <c r="SFW37" s="3"/>
      <c r="SFX37" s="3"/>
      <c r="SFY37" s="3"/>
      <c r="SFZ37" s="3"/>
      <c r="SGA37" s="3"/>
      <c r="SGB37" s="3"/>
      <c r="SGC37" s="3"/>
      <c r="SGD37" s="3"/>
      <c r="SGE37" s="3"/>
      <c r="SGF37" s="3"/>
      <c r="SGG37" s="3"/>
      <c r="SGH37" s="3"/>
      <c r="SGI37" s="3"/>
      <c r="SGJ37" s="3"/>
      <c r="SGK37" s="3"/>
      <c r="SGL37" s="3"/>
      <c r="SGM37" s="3"/>
      <c r="SGN37" s="3"/>
      <c r="SGO37" s="3"/>
      <c r="SGP37" s="3"/>
      <c r="SGQ37" s="3"/>
      <c r="SGR37" s="3"/>
      <c r="SGS37" s="3"/>
      <c r="SGT37" s="3"/>
      <c r="SGU37" s="3"/>
      <c r="SGV37" s="3"/>
      <c r="SGW37" s="3"/>
      <c r="SGX37" s="3"/>
      <c r="SGY37" s="3"/>
      <c r="SGZ37" s="3"/>
      <c r="SHA37" s="3"/>
      <c r="SHB37" s="3"/>
      <c r="SHC37" s="3"/>
      <c r="SHD37" s="3"/>
      <c r="SHE37" s="3"/>
      <c r="SHF37" s="3"/>
      <c r="SHG37" s="3"/>
      <c r="SHH37" s="3"/>
      <c r="SHI37" s="3"/>
      <c r="SHJ37" s="3"/>
      <c r="SHK37" s="3"/>
      <c r="SHL37" s="3"/>
      <c r="SHM37" s="3"/>
      <c r="SHN37" s="3"/>
      <c r="SHO37" s="3"/>
      <c r="SHP37" s="3"/>
      <c r="SHQ37" s="3"/>
      <c r="SHR37" s="3"/>
      <c r="SHS37" s="3"/>
      <c r="SHT37" s="3"/>
      <c r="SHU37" s="3"/>
      <c r="SHV37" s="3"/>
      <c r="SHW37" s="3"/>
      <c r="SHX37" s="3"/>
      <c r="SHY37" s="3"/>
      <c r="SHZ37" s="3"/>
      <c r="SIA37" s="3"/>
      <c r="SIB37" s="3"/>
      <c r="SIC37" s="3"/>
      <c r="SID37" s="3"/>
      <c r="SIE37" s="3"/>
      <c r="SIF37" s="3"/>
      <c r="SIG37" s="3"/>
      <c r="SIH37" s="3"/>
      <c r="SII37" s="3"/>
      <c r="SIJ37" s="3"/>
      <c r="SIK37" s="3"/>
      <c r="SIL37" s="3"/>
      <c r="SIM37" s="3"/>
      <c r="SIN37" s="3"/>
      <c r="SIO37" s="3"/>
      <c r="SIP37" s="3"/>
      <c r="SIQ37" s="3"/>
      <c r="SIR37" s="3"/>
      <c r="SIS37" s="3"/>
      <c r="SIT37" s="3"/>
      <c r="SIU37" s="3"/>
      <c r="SIV37" s="3"/>
      <c r="SIW37" s="3"/>
      <c r="SIX37" s="3"/>
      <c r="SIY37" s="3"/>
      <c r="SIZ37" s="3"/>
      <c r="SJA37" s="3"/>
      <c r="SJB37" s="3"/>
      <c r="SJC37" s="3"/>
      <c r="SJD37" s="3"/>
      <c r="SJE37" s="3"/>
      <c r="SJF37" s="3"/>
      <c r="SJG37" s="3"/>
      <c r="SJH37" s="3"/>
      <c r="SJI37" s="3"/>
      <c r="SJJ37" s="3"/>
      <c r="SJK37" s="3"/>
      <c r="SJL37" s="3"/>
      <c r="SJM37" s="3"/>
      <c r="SJN37" s="3"/>
      <c r="SJO37" s="3"/>
      <c r="SJP37" s="3"/>
      <c r="SJQ37" s="3"/>
      <c r="SJR37" s="3"/>
      <c r="SJS37" s="3"/>
      <c r="SJT37" s="3"/>
      <c r="SJU37" s="3"/>
      <c r="SJV37" s="3"/>
      <c r="SJW37" s="3"/>
      <c r="SJX37" s="3"/>
      <c r="SJY37" s="3"/>
      <c r="SJZ37" s="3"/>
      <c r="SKA37" s="3"/>
      <c r="SKB37" s="3"/>
      <c r="SKC37" s="3"/>
      <c r="SKD37" s="3"/>
      <c r="SKE37" s="3"/>
      <c r="SKF37" s="3"/>
      <c r="SKG37" s="3"/>
      <c r="SKH37" s="3"/>
      <c r="SKI37" s="3"/>
      <c r="SKJ37" s="3"/>
      <c r="SKK37" s="3"/>
      <c r="SKL37" s="3"/>
      <c r="SKM37" s="3"/>
      <c r="SKN37" s="3"/>
      <c r="SKO37" s="3"/>
      <c r="SKP37" s="3"/>
      <c r="SKQ37" s="3"/>
      <c r="SKR37" s="3"/>
      <c r="SKS37" s="3"/>
      <c r="SKT37" s="3"/>
      <c r="SKU37" s="3"/>
      <c r="SKV37" s="3"/>
      <c r="SKW37" s="3"/>
      <c r="SKX37" s="3"/>
      <c r="SKY37" s="3"/>
      <c r="SKZ37" s="3"/>
      <c r="SLA37" s="3"/>
      <c r="SLB37" s="3"/>
      <c r="SLC37" s="3"/>
      <c r="SLD37" s="3"/>
      <c r="SLE37" s="3"/>
      <c r="SLF37" s="3"/>
      <c r="SLG37" s="3"/>
      <c r="SLH37" s="3"/>
      <c r="SLI37" s="3"/>
      <c r="SLJ37" s="3"/>
      <c r="SLK37" s="3"/>
      <c r="SLL37" s="3"/>
      <c r="SLM37" s="3"/>
      <c r="SLN37" s="3"/>
      <c r="SLO37" s="3"/>
      <c r="SLP37" s="3"/>
      <c r="SLQ37" s="3"/>
      <c r="SLR37" s="3"/>
      <c r="SLS37" s="3"/>
      <c r="SLT37" s="3"/>
      <c r="SLU37" s="3"/>
      <c r="SLV37" s="3"/>
      <c r="SLW37" s="3"/>
      <c r="SLX37" s="3"/>
      <c r="SLY37" s="3"/>
      <c r="SLZ37" s="3"/>
      <c r="SMA37" s="3"/>
      <c r="SMB37" s="3"/>
      <c r="SMC37" s="3"/>
      <c r="SMD37" s="3"/>
      <c r="SME37" s="3"/>
      <c r="SMF37" s="3"/>
      <c r="SMG37" s="3"/>
      <c r="SMH37" s="3"/>
      <c r="SMI37" s="3"/>
      <c r="SMJ37" s="3"/>
      <c r="SMK37" s="3"/>
      <c r="SML37" s="3"/>
      <c r="SMM37" s="3"/>
      <c r="SMN37" s="3"/>
      <c r="SMO37" s="3"/>
      <c r="SMP37" s="3"/>
      <c r="SMQ37" s="3"/>
      <c r="SMR37" s="3"/>
      <c r="SMS37" s="3"/>
      <c r="SMT37" s="3"/>
      <c r="SMU37" s="3"/>
      <c r="SMV37" s="3"/>
      <c r="SMW37" s="3"/>
      <c r="SMX37" s="3"/>
      <c r="SMY37" s="3"/>
      <c r="SMZ37" s="3"/>
      <c r="SNA37" s="3"/>
      <c r="SNB37" s="3"/>
      <c r="SNC37" s="3"/>
      <c r="SND37" s="3"/>
      <c r="SNE37" s="3"/>
      <c r="SNF37" s="3"/>
      <c r="SNG37" s="3"/>
      <c r="SNH37" s="3"/>
      <c r="SNI37" s="3"/>
      <c r="SNJ37" s="3"/>
      <c r="SNK37" s="3"/>
      <c r="SNL37" s="3"/>
      <c r="SNM37" s="3"/>
      <c r="SNN37" s="3"/>
      <c r="SNO37" s="3"/>
      <c r="SNP37" s="3"/>
      <c r="SNQ37" s="3"/>
      <c r="SNR37" s="3"/>
      <c r="SNS37" s="3"/>
      <c r="SNT37" s="3"/>
      <c r="SNU37" s="3"/>
      <c r="SNV37" s="3"/>
      <c r="SNW37" s="3"/>
      <c r="SNX37" s="3"/>
      <c r="SNY37" s="3"/>
      <c r="SNZ37" s="3"/>
      <c r="SOA37" s="3"/>
      <c r="SOB37" s="3"/>
      <c r="SOC37" s="3"/>
      <c r="SOD37" s="3"/>
      <c r="SOE37" s="3"/>
      <c r="SOF37" s="3"/>
      <c r="SOG37" s="3"/>
      <c r="SOH37" s="3"/>
      <c r="SOI37" s="3"/>
      <c r="SOJ37" s="3"/>
      <c r="SOK37" s="3"/>
      <c r="SOL37" s="3"/>
      <c r="SOM37" s="3"/>
      <c r="SON37" s="3"/>
      <c r="SOO37" s="3"/>
      <c r="SOP37" s="3"/>
      <c r="SOQ37" s="3"/>
      <c r="SOR37" s="3"/>
      <c r="SOS37" s="3"/>
      <c r="SOT37" s="3"/>
      <c r="SOU37" s="3"/>
      <c r="SOV37" s="3"/>
      <c r="SOW37" s="3"/>
      <c r="SOX37" s="3"/>
      <c r="SOY37" s="3"/>
      <c r="SOZ37" s="3"/>
      <c r="SPA37" s="3"/>
      <c r="SPB37" s="3"/>
      <c r="SPC37" s="3"/>
      <c r="SPD37" s="3"/>
      <c r="SPE37" s="3"/>
      <c r="SPF37" s="3"/>
      <c r="SPG37" s="3"/>
      <c r="SPH37" s="3"/>
      <c r="SPI37" s="3"/>
      <c r="SPJ37" s="3"/>
      <c r="SPK37" s="3"/>
      <c r="SPL37" s="3"/>
      <c r="SPM37" s="3"/>
      <c r="SPN37" s="3"/>
      <c r="SPO37" s="3"/>
      <c r="SPP37" s="3"/>
      <c r="SPQ37" s="3"/>
      <c r="SPR37" s="3"/>
      <c r="SPS37" s="3"/>
      <c r="SPT37" s="3"/>
      <c r="SPU37" s="3"/>
      <c r="SPV37" s="3"/>
      <c r="SPW37" s="3"/>
      <c r="SPX37" s="3"/>
      <c r="SPY37" s="3"/>
      <c r="SPZ37" s="3"/>
      <c r="SQA37" s="3"/>
      <c r="SQB37" s="3"/>
      <c r="SQC37" s="3"/>
      <c r="SQD37" s="3"/>
      <c r="SQE37" s="3"/>
      <c r="SQF37" s="3"/>
      <c r="SQG37" s="3"/>
      <c r="SQH37" s="3"/>
      <c r="SQI37" s="3"/>
      <c r="SQJ37" s="3"/>
      <c r="SQK37" s="3"/>
      <c r="SQL37" s="3"/>
      <c r="SQM37" s="3"/>
      <c r="SQN37" s="3"/>
      <c r="SQO37" s="3"/>
      <c r="SQP37" s="3"/>
      <c r="SQQ37" s="3"/>
      <c r="SQR37" s="3"/>
      <c r="SQS37" s="3"/>
      <c r="SQT37" s="3"/>
      <c r="SQU37" s="3"/>
      <c r="SQV37" s="3"/>
      <c r="SQW37" s="3"/>
      <c r="SQX37" s="3"/>
      <c r="SQY37" s="3"/>
      <c r="SQZ37" s="3"/>
      <c r="SRA37" s="3"/>
      <c r="SRB37" s="3"/>
      <c r="SRC37" s="3"/>
      <c r="SRD37" s="3"/>
      <c r="SRE37" s="3"/>
      <c r="SRF37" s="3"/>
      <c r="SRG37" s="3"/>
      <c r="SRH37" s="3"/>
      <c r="SRI37" s="3"/>
      <c r="SRJ37" s="3"/>
      <c r="SRK37" s="3"/>
      <c r="SRL37" s="3"/>
      <c r="SRM37" s="3"/>
      <c r="SRN37" s="3"/>
      <c r="SRO37" s="3"/>
      <c r="SRP37" s="3"/>
      <c r="SRQ37" s="3"/>
      <c r="SRR37" s="3"/>
      <c r="SRS37" s="3"/>
      <c r="SRT37" s="3"/>
      <c r="SRU37" s="3"/>
      <c r="SRV37" s="3"/>
      <c r="SRW37" s="3"/>
      <c r="SRX37" s="3"/>
      <c r="SRY37" s="3"/>
      <c r="SRZ37" s="3"/>
      <c r="SSA37" s="3"/>
      <c r="SSB37" s="3"/>
      <c r="SSC37" s="3"/>
      <c r="SSD37" s="3"/>
      <c r="SSE37" s="3"/>
      <c r="SSF37" s="3"/>
      <c r="SSG37" s="3"/>
      <c r="SSH37" s="3"/>
      <c r="SSI37" s="3"/>
      <c r="SSJ37" s="3"/>
      <c r="SSK37" s="3"/>
      <c r="SSL37" s="3"/>
      <c r="SSM37" s="3"/>
      <c r="SSN37" s="3"/>
      <c r="SSO37" s="3"/>
      <c r="SSP37" s="3"/>
      <c r="SSQ37" s="3"/>
      <c r="SSR37" s="3"/>
      <c r="SSS37" s="3"/>
      <c r="SST37" s="3"/>
      <c r="SSU37" s="3"/>
      <c r="SSV37" s="3"/>
      <c r="SSW37" s="3"/>
      <c r="SSX37" s="3"/>
      <c r="SSY37" s="3"/>
      <c r="SSZ37" s="3"/>
      <c r="STA37" s="3"/>
      <c r="STB37" s="3"/>
      <c r="STC37" s="3"/>
      <c r="STD37" s="3"/>
      <c r="STE37" s="3"/>
      <c r="STF37" s="3"/>
      <c r="STG37" s="3"/>
      <c r="STH37" s="3"/>
      <c r="STI37" s="3"/>
      <c r="STJ37" s="3"/>
      <c r="STK37" s="3"/>
      <c r="STL37" s="3"/>
      <c r="STM37" s="3"/>
      <c r="STN37" s="3"/>
      <c r="STO37" s="3"/>
      <c r="STP37" s="3"/>
      <c r="STQ37" s="3"/>
      <c r="STR37" s="3"/>
      <c r="STS37" s="3"/>
      <c r="STT37" s="3"/>
      <c r="STU37" s="3"/>
      <c r="STV37" s="3"/>
      <c r="STW37" s="3"/>
      <c r="STX37" s="3"/>
      <c r="STY37" s="3"/>
      <c r="STZ37" s="3"/>
      <c r="SUA37" s="3"/>
      <c r="SUB37" s="3"/>
      <c r="SUC37" s="3"/>
      <c r="SUD37" s="3"/>
      <c r="SUE37" s="3"/>
      <c r="SUF37" s="3"/>
      <c r="SUG37" s="3"/>
      <c r="SUH37" s="3"/>
      <c r="SUI37" s="3"/>
      <c r="SUJ37" s="3"/>
      <c r="SUK37" s="3"/>
      <c r="SUL37" s="3"/>
      <c r="SUM37" s="3"/>
      <c r="SUN37" s="3"/>
      <c r="SUO37" s="3"/>
      <c r="SUP37" s="3"/>
      <c r="SUQ37" s="3"/>
      <c r="SUR37" s="3"/>
      <c r="SUS37" s="3"/>
      <c r="SUT37" s="3"/>
      <c r="SUU37" s="3"/>
      <c r="SUV37" s="3"/>
      <c r="SUW37" s="3"/>
      <c r="SUX37" s="3"/>
      <c r="SUY37" s="3"/>
      <c r="SUZ37" s="3"/>
      <c r="SVA37" s="3"/>
      <c r="SVB37" s="3"/>
      <c r="SVC37" s="3"/>
      <c r="SVD37" s="3"/>
      <c r="SVE37" s="3"/>
      <c r="SVF37" s="3"/>
      <c r="SVG37" s="3"/>
      <c r="SVH37" s="3"/>
      <c r="SVI37" s="3"/>
      <c r="SVJ37" s="3"/>
      <c r="SVK37" s="3"/>
      <c r="SVL37" s="3"/>
      <c r="SVM37" s="3"/>
      <c r="SVN37" s="3"/>
      <c r="SVO37" s="3"/>
      <c r="SVP37" s="3"/>
      <c r="SVQ37" s="3"/>
      <c r="SVR37" s="3"/>
      <c r="SVS37" s="3"/>
      <c r="SVT37" s="3"/>
      <c r="SVU37" s="3"/>
      <c r="SVV37" s="3"/>
      <c r="SVW37" s="3"/>
      <c r="SVX37" s="3"/>
      <c r="SVY37" s="3"/>
      <c r="SVZ37" s="3"/>
      <c r="SWA37" s="3"/>
      <c r="SWB37" s="3"/>
      <c r="SWC37" s="3"/>
      <c r="SWD37" s="3"/>
      <c r="SWE37" s="3"/>
      <c r="SWF37" s="3"/>
      <c r="SWG37" s="3"/>
      <c r="SWH37" s="3"/>
      <c r="SWI37" s="3"/>
      <c r="SWJ37" s="3"/>
      <c r="SWK37" s="3"/>
      <c r="SWL37" s="3"/>
      <c r="SWM37" s="3"/>
      <c r="SWN37" s="3"/>
      <c r="SWO37" s="3"/>
      <c r="SWP37" s="3"/>
      <c r="SWQ37" s="3"/>
      <c r="SWR37" s="3"/>
      <c r="SWS37" s="3"/>
      <c r="SWT37" s="3"/>
      <c r="SWU37" s="3"/>
      <c r="SWV37" s="3"/>
      <c r="SWW37" s="3"/>
      <c r="SWX37" s="3"/>
      <c r="SWY37" s="3"/>
      <c r="SWZ37" s="3"/>
      <c r="SXA37" s="3"/>
      <c r="SXB37" s="3"/>
      <c r="SXC37" s="3"/>
      <c r="SXD37" s="3"/>
      <c r="SXE37" s="3"/>
      <c r="SXF37" s="3"/>
      <c r="SXG37" s="3"/>
      <c r="SXH37" s="3"/>
      <c r="SXI37" s="3"/>
      <c r="SXJ37" s="3"/>
      <c r="SXK37" s="3"/>
      <c r="SXL37" s="3"/>
      <c r="SXM37" s="3"/>
      <c r="SXN37" s="3"/>
      <c r="SXO37" s="3"/>
      <c r="SXP37" s="3"/>
      <c r="SXQ37" s="3"/>
      <c r="SXR37" s="3"/>
      <c r="SXS37" s="3"/>
      <c r="SXT37" s="3"/>
      <c r="SXU37" s="3"/>
      <c r="SXV37" s="3"/>
      <c r="SXW37" s="3"/>
      <c r="SXX37" s="3"/>
      <c r="SXY37" s="3"/>
      <c r="SXZ37" s="3"/>
      <c r="SYA37" s="3"/>
      <c r="SYB37" s="3"/>
      <c r="SYC37" s="3"/>
      <c r="SYD37" s="3"/>
      <c r="SYE37" s="3"/>
      <c r="SYF37" s="3"/>
      <c r="SYG37" s="3"/>
      <c r="SYH37" s="3"/>
      <c r="SYI37" s="3"/>
      <c r="SYJ37" s="3"/>
      <c r="SYK37" s="3"/>
      <c r="SYL37" s="3"/>
      <c r="SYM37" s="3"/>
      <c r="SYN37" s="3"/>
      <c r="SYO37" s="3"/>
      <c r="SYP37" s="3"/>
      <c r="SYQ37" s="3"/>
      <c r="SYR37" s="3"/>
      <c r="SYS37" s="3"/>
      <c r="SYT37" s="3"/>
      <c r="SYU37" s="3"/>
      <c r="SYV37" s="3"/>
      <c r="SYW37" s="3"/>
      <c r="SYX37" s="3"/>
      <c r="SYY37" s="3"/>
      <c r="SYZ37" s="3"/>
      <c r="SZA37" s="3"/>
      <c r="SZB37" s="3"/>
      <c r="SZC37" s="3"/>
      <c r="SZD37" s="3"/>
      <c r="SZE37" s="3"/>
      <c r="SZF37" s="3"/>
      <c r="SZG37" s="3"/>
      <c r="SZH37" s="3"/>
      <c r="SZI37" s="3"/>
      <c r="SZJ37" s="3"/>
      <c r="SZK37" s="3"/>
      <c r="SZL37" s="3"/>
      <c r="SZM37" s="3"/>
      <c r="SZN37" s="3"/>
      <c r="SZO37" s="3"/>
      <c r="SZP37" s="3"/>
      <c r="SZQ37" s="3"/>
      <c r="SZR37" s="3"/>
      <c r="SZS37" s="3"/>
      <c r="SZT37" s="3"/>
      <c r="SZU37" s="3"/>
      <c r="SZV37" s="3"/>
      <c r="SZW37" s="3"/>
      <c r="SZX37" s="3"/>
      <c r="SZY37" s="3"/>
      <c r="SZZ37" s="3"/>
      <c r="TAA37" s="3"/>
      <c r="TAB37" s="3"/>
      <c r="TAC37" s="3"/>
      <c r="TAD37" s="3"/>
      <c r="TAE37" s="3"/>
      <c r="TAF37" s="3"/>
      <c r="TAG37" s="3"/>
      <c r="TAH37" s="3"/>
      <c r="TAI37" s="3"/>
      <c r="TAJ37" s="3"/>
      <c r="TAK37" s="3"/>
      <c r="TAL37" s="3"/>
      <c r="TAM37" s="3"/>
      <c r="TAN37" s="3"/>
      <c r="TAO37" s="3"/>
      <c r="TAP37" s="3"/>
      <c r="TAQ37" s="3"/>
      <c r="TAR37" s="3"/>
      <c r="TAS37" s="3"/>
      <c r="TAT37" s="3"/>
      <c r="TAU37" s="3"/>
      <c r="TAV37" s="3"/>
      <c r="TAW37" s="3"/>
      <c r="TAX37" s="3"/>
      <c r="TAY37" s="3"/>
      <c r="TAZ37" s="3"/>
      <c r="TBA37" s="3"/>
      <c r="TBB37" s="3"/>
      <c r="TBC37" s="3"/>
      <c r="TBD37" s="3"/>
      <c r="TBE37" s="3"/>
      <c r="TBF37" s="3"/>
      <c r="TBG37" s="3"/>
      <c r="TBH37" s="3"/>
      <c r="TBI37" s="3"/>
      <c r="TBJ37" s="3"/>
      <c r="TBK37" s="3"/>
      <c r="TBL37" s="3"/>
      <c r="TBM37" s="3"/>
      <c r="TBN37" s="3"/>
      <c r="TBO37" s="3"/>
      <c r="TBP37" s="3"/>
      <c r="TBQ37" s="3"/>
      <c r="TBR37" s="3"/>
      <c r="TBS37" s="3"/>
      <c r="TBT37" s="3"/>
      <c r="TBU37" s="3"/>
      <c r="TBV37" s="3"/>
      <c r="TBW37" s="3"/>
      <c r="TBX37" s="3"/>
      <c r="TBY37" s="3"/>
      <c r="TBZ37" s="3"/>
      <c r="TCA37" s="3"/>
      <c r="TCB37" s="3"/>
      <c r="TCC37" s="3"/>
      <c r="TCD37" s="3"/>
      <c r="TCE37" s="3"/>
      <c r="TCF37" s="3"/>
      <c r="TCG37" s="3"/>
      <c r="TCH37" s="3"/>
      <c r="TCI37" s="3"/>
      <c r="TCJ37" s="3"/>
      <c r="TCK37" s="3"/>
      <c r="TCL37" s="3"/>
      <c r="TCM37" s="3"/>
      <c r="TCN37" s="3"/>
      <c r="TCO37" s="3"/>
      <c r="TCP37" s="3"/>
      <c r="TCQ37" s="3"/>
      <c r="TCR37" s="3"/>
      <c r="TCS37" s="3"/>
      <c r="TCT37" s="3"/>
      <c r="TCU37" s="3"/>
      <c r="TCV37" s="3"/>
      <c r="TCW37" s="3"/>
      <c r="TCX37" s="3"/>
      <c r="TCY37" s="3"/>
      <c r="TCZ37" s="3"/>
      <c r="TDA37" s="3"/>
      <c r="TDB37" s="3"/>
      <c r="TDC37" s="3"/>
      <c r="TDD37" s="3"/>
      <c r="TDE37" s="3"/>
      <c r="TDF37" s="3"/>
      <c r="TDG37" s="3"/>
      <c r="TDH37" s="3"/>
      <c r="TDI37" s="3"/>
      <c r="TDJ37" s="3"/>
      <c r="TDK37" s="3"/>
      <c r="TDL37" s="3"/>
      <c r="TDM37" s="3"/>
      <c r="TDN37" s="3"/>
      <c r="TDO37" s="3"/>
      <c r="TDP37" s="3"/>
      <c r="TDQ37" s="3"/>
      <c r="TDR37" s="3"/>
      <c r="TDS37" s="3"/>
      <c r="TDT37" s="3"/>
      <c r="TDU37" s="3"/>
      <c r="TDV37" s="3"/>
      <c r="TDW37" s="3"/>
      <c r="TDX37" s="3"/>
      <c r="TDY37" s="3"/>
      <c r="TDZ37" s="3"/>
      <c r="TEA37" s="3"/>
      <c r="TEB37" s="3"/>
      <c r="TEC37" s="3"/>
      <c r="TED37" s="3"/>
      <c r="TEE37" s="3"/>
      <c r="TEF37" s="3"/>
      <c r="TEG37" s="3"/>
      <c r="TEH37" s="3"/>
      <c r="TEI37" s="3"/>
      <c r="TEJ37" s="3"/>
      <c r="TEK37" s="3"/>
      <c r="TEL37" s="3"/>
      <c r="TEM37" s="3"/>
      <c r="TEN37" s="3"/>
      <c r="TEO37" s="3"/>
      <c r="TEP37" s="3"/>
      <c r="TEQ37" s="3"/>
      <c r="TER37" s="3"/>
      <c r="TES37" s="3"/>
      <c r="TET37" s="3"/>
      <c r="TEU37" s="3"/>
      <c r="TEV37" s="3"/>
      <c r="TEW37" s="3"/>
      <c r="TEX37" s="3"/>
      <c r="TEY37" s="3"/>
      <c r="TEZ37" s="3"/>
      <c r="TFA37" s="3"/>
      <c r="TFB37" s="3"/>
      <c r="TFC37" s="3"/>
      <c r="TFD37" s="3"/>
      <c r="TFE37" s="3"/>
      <c r="TFF37" s="3"/>
      <c r="TFG37" s="3"/>
      <c r="TFH37" s="3"/>
      <c r="TFI37" s="3"/>
      <c r="TFJ37" s="3"/>
      <c r="TFK37" s="3"/>
      <c r="TFL37" s="3"/>
      <c r="TFM37" s="3"/>
      <c r="TFN37" s="3"/>
      <c r="TFO37" s="3"/>
      <c r="TFP37" s="3"/>
      <c r="TFQ37" s="3"/>
      <c r="TFR37" s="3"/>
      <c r="TFS37" s="3"/>
      <c r="TFT37" s="3"/>
      <c r="TFU37" s="3"/>
      <c r="TFV37" s="3"/>
      <c r="TFW37" s="3"/>
      <c r="TFX37" s="3"/>
      <c r="TFY37" s="3"/>
      <c r="TFZ37" s="3"/>
      <c r="TGA37" s="3"/>
      <c r="TGB37" s="3"/>
      <c r="TGC37" s="3"/>
      <c r="TGD37" s="3"/>
      <c r="TGE37" s="3"/>
      <c r="TGF37" s="3"/>
      <c r="TGG37" s="3"/>
      <c r="TGH37" s="3"/>
      <c r="TGI37" s="3"/>
      <c r="TGJ37" s="3"/>
      <c r="TGK37" s="3"/>
      <c r="TGL37" s="3"/>
      <c r="TGM37" s="3"/>
      <c r="TGN37" s="3"/>
      <c r="TGO37" s="3"/>
      <c r="TGP37" s="3"/>
      <c r="TGQ37" s="3"/>
      <c r="TGR37" s="3"/>
      <c r="TGS37" s="3"/>
      <c r="TGT37" s="3"/>
      <c r="TGU37" s="3"/>
      <c r="TGV37" s="3"/>
      <c r="TGW37" s="3"/>
      <c r="TGX37" s="3"/>
      <c r="TGY37" s="3"/>
      <c r="TGZ37" s="3"/>
      <c r="THA37" s="3"/>
      <c r="THB37" s="3"/>
      <c r="THC37" s="3"/>
      <c r="THD37" s="3"/>
      <c r="THE37" s="3"/>
      <c r="THF37" s="3"/>
      <c r="THG37" s="3"/>
      <c r="THH37" s="3"/>
      <c r="THI37" s="3"/>
      <c r="THJ37" s="3"/>
      <c r="THK37" s="3"/>
      <c r="THL37" s="3"/>
      <c r="THM37" s="3"/>
      <c r="THN37" s="3"/>
      <c r="THO37" s="3"/>
      <c r="THP37" s="3"/>
      <c r="THQ37" s="3"/>
      <c r="THR37" s="3"/>
      <c r="THS37" s="3"/>
      <c r="THT37" s="3"/>
      <c r="THU37" s="3"/>
      <c r="THV37" s="3"/>
      <c r="THW37" s="3"/>
      <c r="THX37" s="3"/>
      <c r="THY37" s="3"/>
      <c r="THZ37" s="3"/>
      <c r="TIA37" s="3"/>
      <c r="TIB37" s="3"/>
      <c r="TIC37" s="3"/>
      <c r="TID37" s="3"/>
      <c r="TIE37" s="3"/>
      <c r="TIF37" s="3"/>
      <c r="TIG37" s="3"/>
      <c r="TIH37" s="3"/>
      <c r="TII37" s="3"/>
      <c r="TIJ37" s="3"/>
      <c r="TIK37" s="3"/>
      <c r="TIL37" s="3"/>
      <c r="TIM37" s="3"/>
      <c r="TIN37" s="3"/>
      <c r="TIO37" s="3"/>
      <c r="TIP37" s="3"/>
      <c r="TIQ37" s="3"/>
      <c r="TIR37" s="3"/>
      <c r="TIS37" s="3"/>
      <c r="TIT37" s="3"/>
      <c r="TIU37" s="3"/>
      <c r="TIV37" s="3"/>
      <c r="TIW37" s="3"/>
      <c r="TIX37" s="3"/>
      <c r="TIY37" s="3"/>
      <c r="TIZ37" s="3"/>
      <c r="TJA37" s="3"/>
      <c r="TJB37" s="3"/>
      <c r="TJC37" s="3"/>
      <c r="TJD37" s="3"/>
      <c r="TJE37" s="3"/>
      <c r="TJF37" s="3"/>
      <c r="TJG37" s="3"/>
      <c r="TJH37" s="3"/>
      <c r="TJI37" s="3"/>
      <c r="TJJ37" s="3"/>
      <c r="TJK37" s="3"/>
      <c r="TJL37" s="3"/>
      <c r="TJM37" s="3"/>
      <c r="TJN37" s="3"/>
      <c r="TJO37" s="3"/>
      <c r="TJP37" s="3"/>
      <c r="TJQ37" s="3"/>
      <c r="TJR37" s="3"/>
      <c r="TJS37" s="3"/>
      <c r="TJT37" s="3"/>
      <c r="TJU37" s="3"/>
      <c r="TJV37" s="3"/>
      <c r="TJW37" s="3"/>
      <c r="TJX37" s="3"/>
      <c r="TJY37" s="3"/>
      <c r="TJZ37" s="3"/>
      <c r="TKA37" s="3"/>
      <c r="TKB37" s="3"/>
      <c r="TKC37" s="3"/>
      <c r="TKD37" s="3"/>
      <c r="TKE37" s="3"/>
      <c r="TKF37" s="3"/>
      <c r="TKG37" s="3"/>
      <c r="TKH37" s="3"/>
      <c r="TKI37" s="3"/>
      <c r="TKJ37" s="3"/>
      <c r="TKK37" s="3"/>
      <c r="TKL37" s="3"/>
      <c r="TKM37" s="3"/>
      <c r="TKN37" s="3"/>
      <c r="TKO37" s="3"/>
      <c r="TKP37" s="3"/>
      <c r="TKQ37" s="3"/>
      <c r="TKR37" s="3"/>
      <c r="TKS37" s="3"/>
      <c r="TKT37" s="3"/>
      <c r="TKU37" s="3"/>
      <c r="TKV37" s="3"/>
      <c r="TKW37" s="3"/>
      <c r="TKX37" s="3"/>
      <c r="TKY37" s="3"/>
      <c r="TKZ37" s="3"/>
      <c r="TLA37" s="3"/>
      <c r="TLB37" s="3"/>
      <c r="TLC37" s="3"/>
      <c r="TLD37" s="3"/>
      <c r="TLE37" s="3"/>
      <c r="TLF37" s="3"/>
      <c r="TLG37" s="3"/>
      <c r="TLH37" s="3"/>
      <c r="TLI37" s="3"/>
      <c r="TLJ37" s="3"/>
      <c r="TLK37" s="3"/>
      <c r="TLL37" s="3"/>
      <c r="TLM37" s="3"/>
      <c r="TLN37" s="3"/>
      <c r="TLO37" s="3"/>
      <c r="TLP37" s="3"/>
      <c r="TLQ37" s="3"/>
      <c r="TLR37" s="3"/>
      <c r="TLS37" s="3"/>
      <c r="TLT37" s="3"/>
      <c r="TLU37" s="3"/>
      <c r="TLV37" s="3"/>
      <c r="TLW37" s="3"/>
      <c r="TLX37" s="3"/>
      <c r="TLY37" s="3"/>
      <c r="TLZ37" s="3"/>
      <c r="TMA37" s="3"/>
      <c r="TMB37" s="3"/>
      <c r="TMC37" s="3"/>
      <c r="TMD37" s="3"/>
      <c r="TME37" s="3"/>
      <c r="TMF37" s="3"/>
      <c r="TMG37" s="3"/>
      <c r="TMH37" s="3"/>
      <c r="TMI37" s="3"/>
      <c r="TMJ37" s="3"/>
      <c r="TMK37" s="3"/>
      <c r="TML37" s="3"/>
      <c r="TMM37" s="3"/>
      <c r="TMN37" s="3"/>
      <c r="TMO37" s="3"/>
      <c r="TMP37" s="3"/>
      <c r="TMQ37" s="3"/>
      <c r="TMR37" s="3"/>
      <c r="TMS37" s="3"/>
      <c r="TMT37" s="3"/>
      <c r="TMU37" s="3"/>
      <c r="TMV37" s="3"/>
      <c r="TMW37" s="3"/>
      <c r="TMX37" s="3"/>
      <c r="TMY37" s="3"/>
      <c r="TMZ37" s="3"/>
      <c r="TNA37" s="3"/>
      <c r="TNB37" s="3"/>
      <c r="TNC37" s="3"/>
      <c r="TND37" s="3"/>
      <c r="TNE37" s="3"/>
      <c r="TNF37" s="3"/>
      <c r="TNG37" s="3"/>
      <c r="TNH37" s="3"/>
      <c r="TNI37" s="3"/>
      <c r="TNJ37" s="3"/>
      <c r="TNK37" s="3"/>
      <c r="TNL37" s="3"/>
      <c r="TNM37" s="3"/>
      <c r="TNN37" s="3"/>
      <c r="TNO37" s="3"/>
      <c r="TNP37" s="3"/>
      <c r="TNQ37" s="3"/>
      <c r="TNR37" s="3"/>
      <c r="TNS37" s="3"/>
      <c r="TNT37" s="3"/>
      <c r="TNU37" s="3"/>
      <c r="TNV37" s="3"/>
      <c r="TNW37" s="3"/>
      <c r="TNX37" s="3"/>
      <c r="TNY37" s="3"/>
      <c r="TNZ37" s="3"/>
      <c r="TOA37" s="3"/>
      <c r="TOB37" s="3"/>
      <c r="TOC37" s="3"/>
      <c r="TOD37" s="3"/>
      <c r="TOE37" s="3"/>
      <c r="TOF37" s="3"/>
      <c r="TOG37" s="3"/>
      <c r="TOH37" s="3"/>
      <c r="TOI37" s="3"/>
      <c r="TOJ37" s="3"/>
      <c r="TOK37" s="3"/>
      <c r="TOL37" s="3"/>
      <c r="TOM37" s="3"/>
      <c r="TON37" s="3"/>
      <c r="TOO37" s="3"/>
      <c r="TOP37" s="3"/>
      <c r="TOQ37" s="3"/>
      <c r="TOR37" s="3"/>
      <c r="TOS37" s="3"/>
      <c r="TOT37" s="3"/>
      <c r="TOU37" s="3"/>
      <c r="TOV37" s="3"/>
      <c r="TOW37" s="3"/>
      <c r="TOX37" s="3"/>
      <c r="TOY37" s="3"/>
      <c r="TOZ37" s="3"/>
      <c r="TPA37" s="3"/>
      <c r="TPB37" s="3"/>
      <c r="TPC37" s="3"/>
      <c r="TPD37" s="3"/>
      <c r="TPE37" s="3"/>
      <c r="TPF37" s="3"/>
      <c r="TPG37" s="3"/>
      <c r="TPH37" s="3"/>
      <c r="TPI37" s="3"/>
      <c r="TPJ37" s="3"/>
      <c r="TPK37" s="3"/>
      <c r="TPL37" s="3"/>
      <c r="TPM37" s="3"/>
      <c r="TPN37" s="3"/>
      <c r="TPO37" s="3"/>
      <c r="TPP37" s="3"/>
      <c r="TPQ37" s="3"/>
      <c r="TPR37" s="3"/>
      <c r="TPS37" s="3"/>
      <c r="TPT37" s="3"/>
      <c r="TPU37" s="3"/>
      <c r="TPV37" s="3"/>
      <c r="TPW37" s="3"/>
      <c r="TPX37" s="3"/>
      <c r="TPY37" s="3"/>
      <c r="TPZ37" s="3"/>
      <c r="TQA37" s="3"/>
      <c r="TQB37" s="3"/>
      <c r="TQC37" s="3"/>
      <c r="TQD37" s="3"/>
      <c r="TQE37" s="3"/>
      <c r="TQF37" s="3"/>
      <c r="TQG37" s="3"/>
      <c r="TQH37" s="3"/>
      <c r="TQI37" s="3"/>
      <c r="TQJ37" s="3"/>
      <c r="TQK37" s="3"/>
      <c r="TQL37" s="3"/>
      <c r="TQM37" s="3"/>
      <c r="TQN37" s="3"/>
      <c r="TQO37" s="3"/>
      <c r="TQP37" s="3"/>
      <c r="TQQ37" s="3"/>
      <c r="TQR37" s="3"/>
      <c r="TQS37" s="3"/>
      <c r="TQT37" s="3"/>
      <c r="TQU37" s="3"/>
      <c r="TQV37" s="3"/>
      <c r="TQW37" s="3"/>
      <c r="TQX37" s="3"/>
      <c r="TQY37" s="3"/>
      <c r="TQZ37" s="3"/>
      <c r="TRA37" s="3"/>
      <c r="TRB37" s="3"/>
      <c r="TRC37" s="3"/>
      <c r="TRD37" s="3"/>
      <c r="TRE37" s="3"/>
      <c r="TRF37" s="3"/>
      <c r="TRG37" s="3"/>
      <c r="TRH37" s="3"/>
      <c r="TRI37" s="3"/>
      <c r="TRJ37" s="3"/>
      <c r="TRK37" s="3"/>
      <c r="TRL37" s="3"/>
      <c r="TRM37" s="3"/>
      <c r="TRN37" s="3"/>
      <c r="TRO37" s="3"/>
      <c r="TRP37" s="3"/>
      <c r="TRQ37" s="3"/>
      <c r="TRR37" s="3"/>
      <c r="TRS37" s="3"/>
      <c r="TRT37" s="3"/>
      <c r="TRU37" s="3"/>
      <c r="TRV37" s="3"/>
      <c r="TRW37" s="3"/>
      <c r="TRX37" s="3"/>
      <c r="TRY37" s="3"/>
      <c r="TRZ37" s="3"/>
      <c r="TSA37" s="3"/>
      <c r="TSB37" s="3"/>
      <c r="TSC37" s="3"/>
      <c r="TSD37" s="3"/>
      <c r="TSE37" s="3"/>
      <c r="TSF37" s="3"/>
      <c r="TSG37" s="3"/>
      <c r="TSH37" s="3"/>
      <c r="TSI37" s="3"/>
      <c r="TSJ37" s="3"/>
      <c r="TSK37" s="3"/>
      <c r="TSL37" s="3"/>
      <c r="TSM37" s="3"/>
      <c r="TSN37" s="3"/>
      <c r="TSO37" s="3"/>
      <c r="TSP37" s="3"/>
      <c r="TSQ37" s="3"/>
      <c r="TSR37" s="3"/>
      <c r="TSS37" s="3"/>
      <c r="TST37" s="3"/>
      <c r="TSU37" s="3"/>
      <c r="TSV37" s="3"/>
      <c r="TSW37" s="3"/>
      <c r="TSX37" s="3"/>
      <c r="TSY37" s="3"/>
      <c r="TSZ37" s="3"/>
      <c r="TTA37" s="3"/>
      <c r="TTB37" s="3"/>
      <c r="TTC37" s="3"/>
      <c r="TTD37" s="3"/>
      <c r="TTE37" s="3"/>
      <c r="TTF37" s="3"/>
      <c r="TTG37" s="3"/>
      <c r="TTH37" s="3"/>
      <c r="TTI37" s="3"/>
      <c r="TTJ37" s="3"/>
      <c r="TTK37" s="3"/>
      <c r="TTL37" s="3"/>
      <c r="TTM37" s="3"/>
      <c r="TTN37" s="3"/>
      <c r="TTO37" s="3"/>
      <c r="TTP37" s="3"/>
      <c r="TTQ37" s="3"/>
      <c r="TTR37" s="3"/>
      <c r="TTS37" s="3"/>
      <c r="TTT37" s="3"/>
      <c r="TTU37" s="3"/>
      <c r="TTV37" s="3"/>
      <c r="TTW37" s="3"/>
      <c r="TTX37" s="3"/>
      <c r="TTY37" s="3"/>
      <c r="TTZ37" s="3"/>
      <c r="TUA37" s="3"/>
      <c r="TUB37" s="3"/>
      <c r="TUC37" s="3"/>
      <c r="TUD37" s="3"/>
      <c r="TUE37" s="3"/>
      <c r="TUF37" s="3"/>
      <c r="TUG37" s="3"/>
      <c r="TUH37" s="3"/>
      <c r="TUI37" s="3"/>
      <c r="TUJ37" s="3"/>
      <c r="TUK37" s="3"/>
      <c r="TUL37" s="3"/>
      <c r="TUM37" s="3"/>
      <c r="TUN37" s="3"/>
      <c r="TUO37" s="3"/>
      <c r="TUP37" s="3"/>
      <c r="TUQ37" s="3"/>
      <c r="TUR37" s="3"/>
      <c r="TUS37" s="3"/>
      <c r="TUT37" s="3"/>
      <c r="TUU37" s="3"/>
      <c r="TUV37" s="3"/>
      <c r="TUW37" s="3"/>
      <c r="TUX37" s="3"/>
      <c r="TUY37" s="3"/>
      <c r="TUZ37" s="3"/>
      <c r="TVA37" s="3"/>
      <c r="TVB37" s="3"/>
      <c r="TVC37" s="3"/>
      <c r="TVD37" s="3"/>
      <c r="TVE37" s="3"/>
      <c r="TVF37" s="3"/>
      <c r="TVG37" s="3"/>
      <c r="TVH37" s="3"/>
      <c r="TVI37" s="3"/>
      <c r="TVJ37" s="3"/>
      <c r="TVK37" s="3"/>
      <c r="TVL37" s="3"/>
      <c r="TVM37" s="3"/>
      <c r="TVN37" s="3"/>
      <c r="TVO37" s="3"/>
      <c r="TVP37" s="3"/>
      <c r="TVQ37" s="3"/>
      <c r="TVR37" s="3"/>
      <c r="TVS37" s="3"/>
      <c r="TVT37" s="3"/>
      <c r="TVU37" s="3"/>
      <c r="TVV37" s="3"/>
      <c r="TVW37" s="3"/>
      <c r="TVX37" s="3"/>
      <c r="TVY37" s="3"/>
      <c r="TVZ37" s="3"/>
      <c r="TWA37" s="3"/>
      <c r="TWB37" s="3"/>
      <c r="TWC37" s="3"/>
      <c r="TWD37" s="3"/>
      <c r="TWE37" s="3"/>
      <c r="TWF37" s="3"/>
      <c r="TWG37" s="3"/>
      <c r="TWH37" s="3"/>
      <c r="TWI37" s="3"/>
      <c r="TWJ37" s="3"/>
      <c r="TWK37" s="3"/>
      <c r="TWL37" s="3"/>
      <c r="TWM37" s="3"/>
      <c r="TWN37" s="3"/>
      <c r="TWO37" s="3"/>
      <c r="TWP37" s="3"/>
      <c r="TWQ37" s="3"/>
      <c r="TWR37" s="3"/>
      <c r="TWS37" s="3"/>
      <c r="TWT37" s="3"/>
      <c r="TWU37" s="3"/>
      <c r="TWV37" s="3"/>
      <c r="TWW37" s="3"/>
      <c r="TWX37" s="3"/>
      <c r="TWY37" s="3"/>
      <c r="TWZ37" s="3"/>
      <c r="TXA37" s="3"/>
      <c r="TXB37" s="3"/>
      <c r="TXC37" s="3"/>
      <c r="TXD37" s="3"/>
      <c r="TXE37" s="3"/>
      <c r="TXF37" s="3"/>
      <c r="TXG37" s="3"/>
      <c r="TXH37" s="3"/>
      <c r="TXI37" s="3"/>
      <c r="TXJ37" s="3"/>
      <c r="TXK37" s="3"/>
      <c r="TXL37" s="3"/>
      <c r="TXM37" s="3"/>
      <c r="TXN37" s="3"/>
      <c r="TXO37" s="3"/>
      <c r="TXP37" s="3"/>
      <c r="TXQ37" s="3"/>
      <c r="TXR37" s="3"/>
      <c r="TXS37" s="3"/>
      <c r="TXT37" s="3"/>
      <c r="TXU37" s="3"/>
      <c r="TXV37" s="3"/>
      <c r="TXW37" s="3"/>
      <c r="TXX37" s="3"/>
      <c r="TXY37" s="3"/>
      <c r="TXZ37" s="3"/>
      <c r="TYA37" s="3"/>
      <c r="TYB37" s="3"/>
      <c r="TYC37" s="3"/>
      <c r="TYD37" s="3"/>
      <c r="TYE37" s="3"/>
      <c r="TYF37" s="3"/>
      <c r="TYG37" s="3"/>
      <c r="TYH37" s="3"/>
      <c r="TYI37" s="3"/>
      <c r="TYJ37" s="3"/>
      <c r="TYK37" s="3"/>
      <c r="TYL37" s="3"/>
      <c r="TYM37" s="3"/>
      <c r="TYN37" s="3"/>
      <c r="TYO37" s="3"/>
      <c r="TYP37" s="3"/>
      <c r="TYQ37" s="3"/>
      <c r="TYR37" s="3"/>
      <c r="TYS37" s="3"/>
      <c r="TYT37" s="3"/>
      <c r="TYU37" s="3"/>
      <c r="TYV37" s="3"/>
      <c r="TYW37" s="3"/>
      <c r="TYX37" s="3"/>
      <c r="TYY37" s="3"/>
      <c r="TYZ37" s="3"/>
      <c r="TZA37" s="3"/>
      <c r="TZB37" s="3"/>
      <c r="TZC37" s="3"/>
      <c r="TZD37" s="3"/>
      <c r="TZE37" s="3"/>
      <c r="TZF37" s="3"/>
      <c r="TZG37" s="3"/>
      <c r="TZH37" s="3"/>
      <c r="TZI37" s="3"/>
      <c r="TZJ37" s="3"/>
      <c r="TZK37" s="3"/>
      <c r="TZL37" s="3"/>
      <c r="TZM37" s="3"/>
      <c r="TZN37" s="3"/>
      <c r="TZO37" s="3"/>
      <c r="TZP37" s="3"/>
      <c r="TZQ37" s="3"/>
      <c r="TZR37" s="3"/>
      <c r="TZS37" s="3"/>
      <c r="TZT37" s="3"/>
      <c r="TZU37" s="3"/>
      <c r="TZV37" s="3"/>
      <c r="TZW37" s="3"/>
      <c r="TZX37" s="3"/>
      <c r="TZY37" s="3"/>
      <c r="TZZ37" s="3"/>
      <c r="UAA37" s="3"/>
      <c r="UAB37" s="3"/>
      <c r="UAC37" s="3"/>
      <c r="UAD37" s="3"/>
      <c r="UAE37" s="3"/>
      <c r="UAF37" s="3"/>
      <c r="UAG37" s="3"/>
      <c r="UAH37" s="3"/>
      <c r="UAI37" s="3"/>
      <c r="UAJ37" s="3"/>
      <c r="UAK37" s="3"/>
      <c r="UAL37" s="3"/>
      <c r="UAM37" s="3"/>
      <c r="UAN37" s="3"/>
      <c r="UAO37" s="3"/>
      <c r="UAP37" s="3"/>
      <c r="UAQ37" s="3"/>
      <c r="UAR37" s="3"/>
      <c r="UAS37" s="3"/>
      <c r="UAT37" s="3"/>
      <c r="UAU37" s="3"/>
      <c r="UAV37" s="3"/>
      <c r="UAW37" s="3"/>
      <c r="UAX37" s="3"/>
      <c r="UAY37" s="3"/>
      <c r="UAZ37" s="3"/>
      <c r="UBA37" s="3"/>
      <c r="UBB37" s="3"/>
      <c r="UBC37" s="3"/>
      <c r="UBD37" s="3"/>
      <c r="UBE37" s="3"/>
      <c r="UBF37" s="3"/>
      <c r="UBG37" s="3"/>
      <c r="UBH37" s="3"/>
      <c r="UBI37" s="3"/>
      <c r="UBJ37" s="3"/>
      <c r="UBK37" s="3"/>
      <c r="UBL37" s="3"/>
      <c r="UBM37" s="3"/>
      <c r="UBN37" s="3"/>
      <c r="UBO37" s="3"/>
      <c r="UBP37" s="3"/>
      <c r="UBQ37" s="3"/>
      <c r="UBR37" s="3"/>
      <c r="UBS37" s="3"/>
      <c r="UBT37" s="3"/>
      <c r="UBU37" s="3"/>
      <c r="UBV37" s="3"/>
      <c r="UBW37" s="3"/>
      <c r="UBX37" s="3"/>
      <c r="UBY37" s="3"/>
      <c r="UBZ37" s="3"/>
      <c r="UCA37" s="3"/>
      <c r="UCB37" s="3"/>
      <c r="UCC37" s="3"/>
      <c r="UCD37" s="3"/>
      <c r="UCE37" s="3"/>
      <c r="UCF37" s="3"/>
      <c r="UCG37" s="3"/>
      <c r="UCH37" s="3"/>
      <c r="UCI37" s="3"/>
      <c r="UCJ37" s="3"/>
      <c r="UCK37" s="3"/>
      <c r="UCL37" s="3"/>
      <c r="UCM37" s="3"/>
      <c r="UCN37" s="3"/>
      <c r="UCO37" s="3"/>
      <c r="UCP37" s="3"/>
      <c r="UCQ37" s="3"/>
      <c r="UCR37" s="3"/>
      <c r="UCS37" s="3"/>
      <c r="UCT37" s="3"/>
      <c r="UCU37" s="3"/>
      <c r="UCV37" s="3"/>
      <c r="UCW37" s="3"/>
      <c r="UCX37" s="3"/>
      <c r="UCY37" s="3"/>
      <c r="UCZ37" s="3"/>
      <c r="UDA37" s="3"/>
      <c r="UDB37" s="3"/>
      <c r="UDC37" s="3"/>
      <c r="UDD37" s="3"/>
      <c r="UDE37" s="3"/>
      <c r="UDF37" s="3"/>
      <c r="UDG37" s="3"/>
      <c r="UDH37" s="3"/>
      <c r="UDI37" s="3"/>
      <c r="UDJ37" s="3"/>
      <c r="UDK37" s="3"/>
      <c r="UDL37" s="3"/>
      <c r="UDM37" s="3"/>
      <c r="UDN37" s="3"/>
      <c r="UDO37" s="3"/>
      <c r="UDP37" s="3"/>
      <c r="UDQ37" s="3"/>
      <c r="UDR37" s="3"/>
      <c r="UDS37" s="3"/>
      <c r="UDT37" s="3"/>
      <c r="UDU37" s="3"/>
      <c r="UDV37" s="3"/>
      <c r="UDW37" s="3"/>
      <c r="UDX37" s="3"/>
      <c r="UDY37" s="3"/>
      <c r="UDZ37" s="3"/>
      <c r="UEA37" s="3"/>
      <c r="UEB37" s="3"/>
      <c r="UEC37" s="3"/>
      <c r="UED37" s="3"/>
      <c r="UEE37" s="3"/>
      <c r="UEF37" s="3"/>
      <c r="UEG37" s="3"/>
      <c r="UEH37" s="3"/>
      <c r="UEI37" s="3"/>
      <c r="UEJ37" s="3"/>
      <c r="UEK37" s="3"/>
      <c r="UEL37" s="3"/>
      <c r="UEM37" s="3"/>
      <c r="UEN37" s="3"/>
      <c r="UEO37" s="3"/>
      <c r="UEP37" s="3"/>
      <c r="UEQ37" s="3"/>
      <c r="UER37" s="3"/>
      <c r="UES37" s="3"/>
      <c r="UET37" s="3"/>
      <c r="UEU37" s="3"/>
      <c r="UEV37" s="3"/>
      <c r="UEW37" s="3"/>
      <c r="UEX37" s="3"/>
      <c r="UEY37" s="3"/>
      <c r="UEZ37" s="3"/>
      <c r="UFA37" s="3"/>
      <c r="UFB37" s="3"/>
      <c r="UFC37" s="3"/>
      <c r="UFD37" s="3"/>
      <c r="UFE37" s="3"/>
      <c r="UFF37" s="3"/>
      <c r="UFG37" s="3"/>
      <c r="UFH37" s="3"/>
      <c r="UFI37" s="3"/>
      <c r="UFJ37" s="3"/>
      <c r="UFK37" s="3"/>
      <c r="UFL37" s="3"/>
      <c r="UFM37" s="3"/>
      <c r="UFN37" s="3"/>
      <c r="UFO37" s="3"/>
      <c r="UFP37" s="3"/>
      <c r="UFQ37" s="3"/>
      <c r="UFR37" s="3"/>
      <c r="UFS37" s="3"/>
      <c r="UFT37" s="3"/>
      <c r="UFU37" s="3"/>
      <c r="UFV37" s="3"/>
      <c r="UFW37" s="3"/>
      <c r="UFX37" s="3"/>
      <c r="UFY37" s="3"/>
      <c r="UFZ37" s="3"/>
      <c r="UGA37" s="3"/>
      <c r="UGB37" s="3"/>
      <c r="UGC37" s="3"/>
      <c r="UGD37" s="3"/>
      <c r="UGE37" s="3"/>
      <c r="UGF37" s="3"/>
      <c r="UGG37" s="3"/>
      <c r="UGH37" s="3"/>
      <c r="UGI37" s="3"/>
      <c r="UGJ37" s="3"/>
      <c r="UGK37" s="3"/>
      <c r="UGL37" s="3"/>
      <c r="UGM37" s="3"/>
      <c r="UGN37" s="3"/>
      <c r="UGO37" s="3"/>
      <c r="UGP37" s="3"/>
      <c r="UGQ37" s="3"/>
      <c r="UGR37" s="3"/>
      <c r="UGS37" s="3"/>
      <c r="UGT37" s="3"/>
      <c r="UGU37" s="3"/>
      <c r="UGV37" s="3"/>
      <c r="UGW37" s="3"/>
      <c r="UGX37" s="3"/>
      <c r="UGY37" s="3"/>
      <c r="UGZ37" s="3"/>
      <c r="UHA37" s="3"/>
      <c r="UHB37" s="3"/>
      <c r="UHC37" s="3"/>
      <c r="UHD37" s="3"/>
      <c r="UHE37" s="3"/>
      <c r="UHF37" s="3"/>
      <c r="UHG37" s="3"/>
      <c r="UHH37" s="3"/>
      <c r="UHI37" s="3"/>
      <c r="UHJ37" s="3"/>
      <c r="UHK37" s="3"/>
      <c r="UHL37" s="3"/>
      <c r="UHM37" s="3"/>
      <c r="UHN37" s="3"/>
      <c r="UHO37" s="3"/>
      <c r="UHP37" s="3"/>
      <c r="UHQ37" s="3"/>
      <c r="UHR37" s="3"/>
      <c r="UHS37" s="3"/>
      <c r="UHT37" s="3"/>
      <c r="UHU37" s="3"/>
      <c r="UHV37" s="3"/>
      <c r="UHW37" s="3"/>
      <c r="UHX37" s="3"/>
      <c r="UHY37" s="3"/>
      <c r="UHZ37" s="3"/>
      <c r="UIA37" s="3"/>
      <c r="UIB37" s="3"/>
      <c r="UIC37" s="3"/>
      <c r="UID37" s="3"/>
      <c r="UIE37" s="3"/>
      <c r="UIF37" s="3"/>
      <c r="UIG37" s="3"/>
      <c r="UIH37" s="3"/>
      <c r="UII37" s="3"/>
      <c r="UIJ37" s="3"/>
      <c r="UIK37" s="3"/>
      <c r="UIL37" s="3"/>
      <c r="UIM37" s="3"/>
      <c r="UIN37" s="3"/>
      <c r="UIO37" s="3"/>
      <c r="UIP37" s="3"/>
      <c r="UIQ37" s="3"/>
      <c r="UIR37" s="3"/>
      <c r="UIS37" s="3"/>
      <c r="UIT37" s="3"/>
      <c r="UIU37" s="3"/>
      <c r="UIV37" s="3"/>
      <c r="UIW37" s="3"/>
      <c r="UIX37" s="3"/>
      <c r="UIY37" s="3"/>
      <c r="UIZ37" s="3"/>
      <c r="UJA37" s="3"/>
      <c r="UJB37" s="3"/>
      <c r="UJC37" s="3"/>
      <c r="UJD37" s="3"/>
      <c r="UJE37" s="3"/>
      <c r="UJF37" s="3"/>
      <c r="UJG37" s="3"/>
      <c r="UJH37" s="3"/>
      <c r="UJI37" s="3"/>
      <c r="UJJ37" s="3"/>
      <c r="UJK37" s="3"/>
      <c r="UJL37" s="3"/>
      <c r="UJM37" s="3"/>
      <c r="UJN37" s="3"/>
      <c r="UJO37" s="3"/>
      <c r="UJP37" s="3"/>
      <c r="UJQ37" s="3"/>
      <c r="UJR37" s="3"/>
      <c r="UJS37" s="3"/>
      <c r="UJT37" s="3"/>
      <c r="UJU37" s="3"/>
      <c r="UJV37" s="3"/>
      <c r="UJW37" s="3"/>
      <c r="UJX37" s="3"/>
      <c r="UJY37" s="3"/>
      <c r="UJZ37" s="3"/>
      <c r="UKA37" s="3"/>
      <c r="UKB37" s="3"/>
      <c r="UKC37" s="3"/>
      <c r="UKD37" s="3"/>
      <c r="UKE37" s="3"/>
      <c r="UKF37" s="3"/>
      <c r="UKG37" s="3"/>
      <c r="UKH37" s="3"/>
      <c r="UKI37" s="3"/>
      <c r="UKJ37" s="3"/>
      <c r="UKK37" s="3"/>
      <c r="UKL37" s="3"/>
      <c r="UKM37" s="3"/>
      <c r="UKN37" s="3"/>
      <c r="UKO37" s="3"/>
      <c r="UKP37" s="3"/>
      <c r="UKQ37" s="3"/>
      <c r="UKR37" s="3"/>
      <c r="UKS37" s="3"/>
      <c r="UKT37" s="3"/>
      <c r="UKU37" s="3"/>
      <c r="UKV37" s="3"/>
      <c r="UKW37" s="3"/>
      <c r="UKX37" s="3"/>
      <c r="UKY37" s="3"/>
      <c r="UKZ37" s="3"/>
      <c r="ULA37" s="3"/>
      <c r="ULB37" s="3"/>
      <c r="ULC37" s="3"/>
      <c r="ULD37" s="3"/>
      <c r="ULE37" s="3"/>
      <c r="ULF37" s="3"/>
      <c r="ULG37" s="3"/>
      <c r="ULH37" s="3"/>
      <c r="ULI37" s="3"/>
      <c r="ULJ37" s="3"/>
      <c r="ULK37" s="3"/>
      <c r="ULL37" s="3"/>
      <c r="ULM37" s="3"/>
      <c r="ULN37" s="3"/>
      <c r="ULO37" s="3"/>
      <c r="ULP37" s="3"/>
      <c r="ULQ37" s="3"/>
      <c r="ULR37" s="3"/>
      <c r="ULS37" s="3"/>
      <c r="ULT37" s="3"/>
      <c r="ULU37" s="3"/>
      <c r="ULV37" s="3"/>
      <c r="ULW37" s="3"/>
      <c r="ULX37" s="3"/>
      <c r="ULY37" s="3"/>
      <c r="ULZ37" s="3"/>
      <c r="UMA37" s="3"/>
      <c r="UMB37" s="3"/>
      <c r="UMC37" s="3"/>
      <c r="UMD37" s="3"/>
      <c r="UME37" s="3"/>
      <c r="UMF37" s="3"/>
      <c r="UMG37" s="3"/>
      <c r="UMH37" s="3"/>
      <c r="UMI37" s="3"/>
      <c r="UMJ37" s="3"/>
      <c r="UMK37" s="3"/>
      <c r="UML37" s="3"/>
      <c r="UMM37" s="3"/>
      <c r="UMN37" s="3"/>
      <c r="UMO37" s="3"/>
      <c r="UMP37" s="3"/>
      <c r="UMQ37" s="3"/>
      <c r="UMR37" s="3"/>
      <c r="UMS37" s="3"/>
      <c r="UMT37" s="3"/>
      <c r="UMU37" s="3"/>
      <c r="UMV37" s="3"/>
      <c r="UMW37" s="3"/>
      <c r="UMX37" s="3"/>
      <c r="UMY37" s="3"/>
      <c r="UMZ37" s="3"/>
      <c r="UNA37" s="3"/>
      <c r="UNB37" s="3"/>
      <c r="UNC37" s="3"/>
      <c r="UND37" s="3"/>
      <c r="UNE37" s="3"/>
      <c r="UNF37" s="3"/>
      <c r="UNG37" s="3"/>
      <c r="UNH37" s="3"/>
      <c r="UNI37" s="3"/>
      <c r="UNJ37" s="3"/>
      <c r="UNK37" s="3"/>
      <c r="UNL37" s="3"/>
      <c r="UNM37" s="3"/>
      <c r="UNN37" s="3"/>
      <c r="UNO37" s="3"/>
      <c r="UNP37" s="3"/>
      <c r="UNQ37" s="3"/>
      <c r="UNR37" s="3"/>
      <c r="UNS37" s="3"/>
      <c r="UNT37" s="3"/>
      <c r="UNU37" s="3"/>
      <c r="UNV37" s="3"/>
      <c r="UNW37" s="3"/>
      <c r="UNX37" s="3"/>
      <c r="UNY37" s="3"/>
      <c r="UNZ37" s="3"/>
      <c r="UOA37" s="3"/>
      <c r="UOB37" s="3"/>
      <c r="UOC37" s="3"/>
      <c r="UOD37" s="3"/>
      <c r="UOE37" s="3"/>
      <c r="UOF37" s="3"/>
      <c r="UOG37" s="3"/>
      <c r="UOH37" s="3"/>
      <c r="UOI37" s="3"/>
      <c r="UOJ37" s="3"/>
      <c r="UOK37" s="3"/>
      <c r="UOL37" s="3"/>
      <c r="UOM37" s="3"/>
      <c r="UON37" s="3"/>
      <c r="UOO37" s="3"/>
      <c r="UOP37" s="3"/>
      <c r="UOQ37" s="3"/>
      <c r="UOR37" s="3"/>
      <c r="UOS37" s="3"/>
      <c r="UOT37" s="3"/>
      <c r="UOU37" s="3"/>
      <c r="UOV37" s="3"/>
      <c r="UOW37" s="3"/>
      <c r="UOX37" s="3"/>
      <c r="UOY37" s="3"/>
      <c r="UOZ37" s="3"/>
      <c r="UPA37" s="3"/>
      <c r="UPB37" s="3"/>
      <c r="UPC37" s="3"/>
      <c r="UPD37" s="3"/>
      <c r="UPE37" s="3"/>
      <c r="UPF37" s="3"/>
      <c r="UPG37" s="3"/>
      <c r="UPH37" s="3"/>
      <c r="UPI37" s="3"/>
      <c r="UPJ37" s="3"/>
      <c r="UPK37" s="3"/>
      <c r="UPL37" s="3"/>
      <c r="UPM37" s="3"/>
      <c r="UPN37" s="3"/>
      <c r="UPO37" s="3"/>
      <c r="UPP37" s="3"/>
      <c r="UPQ37" s="3"/>
      <c r="UPR37" s="3"/>
      <c r="UPS37" s="3"/>
      <c r="UPT37" s="3"/>
      <c r="UPU37" s="3"/>
      <c r="UPV37" s="3"/>
      <c r="UPW37" s="3"/>
      <c r="UPX37" s="3"/>
      <c r="UPY37" s="3"/>
      <c r="UPZ37" s="3"/>
      <c r="UQA37" s="3"/>
      <c r="UQB37" s="3"/>
      <c r="UQC37" s="3"/>
      <c r="UQD37" s="3"/>
      <c r="UQE37" s="3"/>
      <c r="UQF37" s="3"/>
      <c r="UQG37" s="3"/>
      <c r="UQH37" s="3"/>
      <c r="UQI37" s="3"/>
      <c r="UQJ37" s="3"/>
      <c r="UQK37" s="3"/>
      <c r="UQL37" s="3"/>
      <c r="UQM37" s="3"/>
      <c r="UQN37" s="3"/>
      <c r="UQO37" s="3"/>
      <c r="UQP37" s="3"/>
      <c r="UQQ37" s="3"/>
      <c r="UQR37" s="3"/>
      <c r="UQS37" s="3"/>
      <c r="UQT37" s="3"/>
      <c r="UQU37" s="3"/>
      <c r="UQV37" s="3"/>
      <c r="UQW37" s="3"/>
      <c r="UQX37" s="3"/>
      <c r="UQY37" s="3"/>
      <c r="UQZ37" s="3"/>
      <c r="URA37" s="3"/>
      <c r="URB37" s="3"/>
      <c r="URC37" s="3"/>
      <c r="URD37" s="3"/>
      <c r="URE37" s="3"/>
      <c r="URF37" s="3"/>
      <c r="URG37" s="3"/>
      <c r="URH37" s="3"/>
      <c r="URI37" s="3"/>
      <c r="URJ37" s="3"/>
      <c r="URK37" s="3"/>
      <c r="URL37" s="3"/>
      <c r="URM37" s="3"/>
      <c r="URN37" s="3"/>
      <c r="URO37" s="3"/>
      <c r="URP37" s="3"/>
      <c r="URQ37" s="3"/>
      <c r="URR37" s="3"/>
      <c r="URS37" s="3"/>
      <c r="URT37" s="3"/>
      <c r="URU37" s="3"/>
      <c r="URV37" s="3"/>
      <c r="URW37" s="3"/>
      <c r="URX37" s="3"/>
      <c r="URY37" s="3"/>
      <c r="URZ37" s="3"/>
      <c r="USA37" s="3"/>
      <c r="USB37" s="3"/>
      <c r="USC37" s="3"/>
      <c r="USD37" s="3"/>
      <c r="USE37" s="3"/>
      <c r="USF37" s="3"/>
      <c r="USG37" s="3"/>
      <c r="USH37" s="3"/>
      <c r="USI37" s="3"/>
      <c r="USJ37" s="3"/>
      <c r="USK37" s="3"/>
      <c r="USL37" s="3"/>
      <c r="USM37" s="3"/>
      <c r="USN37" s="3"/>
      <c r="USO37" s="3"/>
      <c r="USP37" s="3"/>
      <c r="USQ37" s="3"/>
      <c r="USR37" s="3"/>
      <c r="USS37" s="3"/>
      <c r="UST37" s="3"/>
      <c r="USU37" s="3"/>
      <c r="USV37" s="3"/>
      <c r="USW37" s="3"/>
      <c r="USX37" s="3"/>
      <c r="USY37" s="3"/>
      <c r="USZ37" s="3"/>
      <c r="UTA37" s="3"/>
      <c r="UTB37" s="3"/>
      <c r="UTC37" s="3"/>
      <c r="UTD37" s="3"/>
      <c r="UTE37" s="3"/>
      <c r="UTF37" s="3"/>
      <c r="UTG37" s="3"/>
      <c r="UTH37" s="3"/>
      <c r="UTI37" s="3"/>
      <c r="UTJ37" s="3"/>
      <c r="UTK37" s="3"/>
      <c r="UTL37" s="3"/>
      <c r="UTM37" s="3"/>
      <c r="UTN37" s="3"/>
      <c r="UTO37" s="3"/>
      <c r="UTP37" s="3"/>
      <c r="UTQ37" s="3"/>
      <c r="UTR37" s="3"/>
      <c r="UTS37" s="3"/>
      <c r="UTT37" s="3"/>
      <c r="UTU37" s="3"/>
      <c r="UTV37" s="3"/>
      <c r="UTW37" s="3"/>
      <c r="UTX37" s="3"/>
      <c r="UTY37" s="3"/>
      <c r="UTZ37" s="3"/>
      <c r="UUA37" s="3"/>
      <c r="UUB37" s="3"/>
      <c r="UUC37" s="3"/>
      <c r="UUD37" s="3"/>
      <c r="UUE37" s="3"/>
      <c r="UUF37" s="3"/>
      <c r="UUG37" s="3"/>
      <c r="UUH37" s="3"/>
      <c r="UUI37" s="3"/>
      <c r="UUJ37" s="3"/>
      <c r="UUK37" s="3"/>
      <c r="UUL37" s="3"/>
      <c r="UUM37" s="3"/>
      <c r="UUN37" s="3"/>
      <c r="UUO37" s="3"/>
      <c r="UUP37" s="3"/>
      <c r="UUQ37" s="3"/>
      <c r="UUR37" s="3"/>
      <c r="UUS37" s="3"/>
      <c r="UUT37" s="3"/>
      <c r="UUU37" s="3"/>
      <c r="UUV37" s="3"/>
      <c r="UUW37" s="3"/>
      <c r="UUX37" s="3"/>
      <c r="UUY37" s="3"/>
      <c r="UUZ37" s="3"/>
      <c r="UVA37" s="3"/>
      <c r="UVB37" s="3"/>
      <c r="UVC37" s="3"/>
      <c r="UVD37" s="3"/>
      <c r="UVE37" s="3"/>
      <c r="UVF37" s="3"/>
      <c r="UVG37" s="3"/>
      <c r="UVH37" s="3"/>
      <c r="UVI37" s="3"/>
      <c r="UVJ37" s="3"/>
      <c r="UVK37" s="3"/>
      <c r="UVL37" s="3"/>
      <c r="UVM37" s="3"/>
      <c r="UVN37" s="3"/>
      <c r="UVO37" s="3"/>
      <c r="UVP37" s="3"/>
      <c r="UVQ37" s="3"/>
      <c r="UVR37" s="3"/>
      <c r="UVS37" s="3"/>
      <c r="UVT37" s="3"/>
      <c r="UVU37" s="3"/>
      <c r="UVV37" s="3"/>
      <c r="UVW37" s="3"/>
      <c r="UVX37" s="3"/>
      <c r="UVY37" s="3"/>
      <c r="UVZ37" s="3"/>
      <c r="UWA37" s="3"/>
      <c r="UWB37" s="3"/>
      <c r="UWC37" s="3"/>
      <c r="UWD37" s="3"/>
      <c r="UWE37" s="3"/>
      <c r="UWF37" s="3"/>
      <c r="UWG37" s="3"/>
      <c r="UWH37" s="3"/>
      <c r="UWI37" s="3"/>
      <c r="UWJ37" s="3"/>
      <c r="UWK37" s="3"/>
      <c r="UWL37" s="3"/>
      <c r="UWM37" s="3"/>
      <c r="UWN37" s="3"/>
      <c r="UWO37" s="3"/>
      <c r="UWP37" s="3"/>
      <c r="UWQ37" s="3"/>
      <c r="UWR37" s="3"/>
      <c r="UWS37" s="3"/>
      <c r="UWT37" s="3"/>
      <c r="UWU37" s="3"/>
      <c r="UWV37" s="3"/>
      <c r="UWW37" s="3"/>
      <c r="UWX37" s="3"/>
      <c r="UWY37" s="3"/>
      <c r="UWZ37" s="3"/>
      <c r="UXA37" s="3"/>
      <c r="UXB37" s="3"/>
      <c r="UXC37" s="3"/>
      <c r="UXD37" s="3"/>
      <c r="UXE37" s="3"/>
      <c r="UXF37" s="3"/>
      <c r="UXG37" s="3"/>
      <c r="UXH37" s="3"/>
      <c r="UXI37" s="3"/>
      <c r="UXJ37" s="3"/>
      <c r="UXK37" s="3"/>
      <c r="UXL37" s="3"/>
      <c r="UXM37" s="3"/>
      <c r="UXN37" s="3"/>
      <c r="UXO37" s="3"/>
      <c r="UXP37" s="3"/>
      <c r="UXQ37" s="3"/>
      <c r="UXR37" s="3"/>
      <c r="UXS37" s="3"/>
      <c r="UXT37" s="3"/>
      <c r="UXU37" s="3"/>
      <c r="UXV37" s="3"/>
      <c r="UXW37" s="3"/>
      <c r="UXX37" s="3"/>
      <c r="UXY37" s="3"/>
      <c r="UXZ37" s="3"/>
      <c r="UYA37" s="3"/>
      <c r="UYB37" s="3"/>
      <c r="UYC37" s="3"/>
      <c r="UYD37" s="3"/>
      <c r="UYE37" s="3"/>
      <c r="UYF37" s="3"/>
      <c r="UYG37" s="3"/>
      <c r="UYH37" s="3"/>
      <c r="UYI37" s="3"/>
      <c r="UYJ37" s="3"/>
      <c r="UYK37" s="3"/>
      <c r="UYL37" s="3"/>
      <c r="UYM37" s="3"/>
      <c r="UYN37" s="3"/>
      <c r="UYO37" s="3"/>
      <c r="UYP37" s="3"/>
      <c r="UYQ37" s="3"/>
      <c r="UYR37" s="3"/>
      <c r="UYS37" s="3"/>
      <c r="UYT37" s="3"/>
      <c r="UYU37" s="3"/>
      <c r="UYV37" s="3"/>
      <c r="UYW37" s="3"/>
      <c r="UYX37" s="3"/>
      <c r="UYY37" s="3"/>
      <c r="UYZ37" s="3"/>
      <c r="UZA37" s="3"/>
      <c r="UZB37" s="3"/>
      <c r="UZC37" s="3"/>
      <c r="UZD37" s="3"/>
      <c r="UZE37" s="3"/>
      <c r="UZF37" s="3"/>
      <c r="UZG37" s="3"/>
      <c r="UZH37" s="3"/>
      <c r="UZI37" s="3"/>
      <c r="UZJ37" s="3"/>
      <c r="UZK37" s="3"/>
      <c r="UZL37" s="3"/>
      <c r="UZM37" s="3"/>
      <c r="UZN37" s="3"/>
      <c r="UZO37" s="3"/>
      <c r="UZP37" s="3"/>
      <c r="UZQ37" s="3"/>
      <c r="UZR37" s="3"/>
      <c r="UZS37" s="3"/>
      <c r="UZT37" s="3"/>
      <c r="UZU37" s="3"/>
      <c r="UZV37" s="3"/>
      <c r="UZW37" s="3"/>
      <c r="UZX37" s="3"/>
      <c r="UZY37" s="3"/>
      <c r="UZZ37" s="3"/>
      <c r="VAA37" s="3"/>
      <c r="VAB37" s="3"/>
      <c r="VAC37" s="3"/>
      <c r="VAD37" s="3"/>
      <c r="VAE37" s="3"/>
      <c r="VAF37" s="3"/>
      <c r="VAG37" s="3"/>
      <c r="VAH37" s="3"/>
      <c r="VAI37" s="3"/>
      <c r="VAJ37" s="3"/>
      <c r="VAK37" s="3"/>
      <c r="VAL37" s="3"/>
      <c r="VAM37" s="3"/>
      <c r="VAN37" s="3"/>
      <c r="VAO37" s="3"/>
      <c r="VAP37" s="3"/>
      <c r="VAQ37" s="3"/>
      <c r="VAR37" s="3"/>
      <c r="VAS37" s="3"/>
      <c r="VAT37" s="3"/>
      <c r="VAU37" s="3"/>
      <c r="VAV37" s="3"/>
      <c r="VAW37" s="3"/>
      <c r="VAX37" s="3"/>
      <c r="VAY37" s="3"/>
      <c r="VAZ37" s="3"/>
      <c r="VBA37" s="3"/>
      <c r="VBB37" s="3"/>
      <c r="VBC37" s="3"/>
      <c r="VBD37" s="3"/>
      <c r="VBE37" s="3"/>
      <c r="VBF37" s="3"/>
      <c r="VBG37" s="3"/>
      <c r="VBH37" s="3"/>
      <c r="VBI37" s="3"/>
      <c r="VBJ37" s="3"/>
      <c r="VBK37" s="3"/>
      <c r="VBL37" s="3"/>
      <c r="VBM37" s="3"/>
      <c r="VBN37" s="3"/>
      <c r="VBO37" s="3"/>
      <c r="VBP37" s="3"/>
      <c r="VBQ37" s="3"/>
      <c r="VBR37" s="3"/>
      <c r="VBS37" s="3"/>
      <c r="VBT37" s="3"/>
      <c r="VBU37" s="3"/>
      <c r="VBV37" s="3"/>
      <c r="VBW37" s="3"/>
      <c r="VBX37" s="3"/>
      <c r="VBY37" s="3"/>
      <c r="VBZ37" s="3"/>
      <c r="VCA37" s="3"/>
      <c r="VCB37" s="3"/>
      <c r="VCC37" s="3"/>
      <c r="VCD37" s="3"/>
      <c r="VCE37" s="3"/>
      <c r="VCF37" s="3"/>
      <c r="VCG37" s="3"/>
      <c r="VCH37" s="3"/>
      <c r="VCI37" s="3"/>
      <c r="VCJ37" s="3"/>
      <c r="VCK37" s="3"/>
      <c r="VCL37" s="3"/>
      <c r="VCM37" s="3"/>
      <c r="VCN37" s="3"/>
      <c r="VCO37" s="3"/>
      <c r="VCP37" s="3"/>
      <c r="VCQ37" s="3"/>
      <c r="VCR37" s="3"/>
      <c r="VCS37" s="3"/>
      <c r="VCT37" s="3"/>
      <c r="VCU37" s="3"/>
      <c r="VCV37" s="3"/>
      <c r="VCW37" s="3"/>
      <c r="VCX37" s="3"/>
      <c r="VCY37" s="3"/>
      <c r="VCZ37" s="3"/>
      <c r="VDA37" s="3"/>
      <c r="VDB37" s="3"/>
      <c r="VDC37" s="3"/>
      <c r="VDD37" s="3"/>
      <c r="VDE37" s="3"/>
      <c r="VDF37" s="3"/>
      <c r="VDG37" s="3"/>
      <c r="VDH37" s="3"/>
      <c r="VDI37" s="3"/>
      <c r="VDJ37" s="3"/>
      <c r="VDK37" s="3"/>
      <c r="VDL37" s="3"/>
      <c r="VDM37" s="3"/>
      <c r="VDN37" s="3"/>
      <c r="VDO37" s="3"/>
      <c r="VDP37" s="3"/>
      <c r="VDQ37" s="3"/>
      <c r="VDR37" s="3"/>
      <c r="VDS37" s="3"/>
      <c r="VDT37" s="3"/>
      <c r="VDU37" s="3"/>
      <c r="VDV37" s="3"/>
      <c r="VDW37" s="3"/>
      <c r="VDX37" s="3"/>
      <c r="VDY37" s="3"/>
      <c r="VDZ37" s="3"/>
      <c r="VEA37" s="3"/>
      <c r="VEB37" s="3"/>
      <c r="VEC37" s="3"/>
      <c r="VED37" s="3"/>
      <c r="VEE37" s="3"/>
      <c r="VEF37" s="3"/>
      <c r="VEG37" s="3"/>
      <c r="VEH37" s="3"/>
      <c r="VEI37" s="3"/>
      <c r="VEJ37" s="3"/>
      <c r="VEK37" s="3"/>
      <c r="VEL37" s="3"/>
      <c r="VEM37" s="3"/>
      <c r="VEN37" s="3"/>
      <c r="VEO37" s="3"/>
      <c r="VEP37" s="3"/>
      <c r="VEQ37" s="3"/>
      <c r="VER37" s="3"/>
      <c r="VES37" s="3"/>
      <c r="VET37" s="3"/>
      <c r="VEU37" s="3"/>
      <c r="VEV37" s="3"/>
      <c r="VEW37" s="3"/>
      <c r="VEX37" s="3"/>
      <c r="VEY37" s="3"/>
      <c r="VEZ37" s="3"/>
      <c r="VFA37" s="3"/>
      <c r="VFB37" s="3"/>
      <c r="VFC37" s="3"/>
      <c r="VFD37" s="3"/>
      <c r="VFE37" s="3"/>
      <c r="VFF37" s="3"/>
      <c r="VFG37" s="3"/>
      <c r="VFH37" s="3"/>
      <c r="VFI37" s="3"/>
      <c r="VFJ37" s="3"/>
      <c r="VFK37" s="3"/>
      <c r="VFL37" s="3"/>
      <c r="VFM37" s="3"/>
      <c r="VFN37" s="3"/>
      <c r="VFO37" s="3"/>
      <c r="VFP37" s="3"/>
      <c r="VFQ37" s="3"/>
      <c r="VFR37" s="3"/>
      <c r="VFS37" s="3"/>
      <c r="VFT37" s="3"/>
      <c r="VFU37" s="3"/>
      <c r="VFV37" s="3"/>
      <c r="VFW37" s="3"/>
      <c r="VFX37" s="3"/>
      <c r="VFY37" s="3"/>
      <c r="VFZ37" s="3"/>
      <c r="VGA37" s="3"/>
      <c r="VGB37" s="3"/>
      <c r="VGC37" s="3"/>
      <c r="VGD37" s="3"/>
      <c r="VGE37" s="3"/>
      <c r="VGF37" s="3"/>
      <c r="VGG37" s="3"/>
      <c r="VGH37" s="3"/>
      <c r="VGI37" s="3"/>
      <c r="VGJ37" s="3"/>
      <c r="VGK37" s="3"/>
      <c r="VGL37" s="3"/>
      <c r="VGM37" s="3"/>
      <c r="VGN37" s="3"/>
      <c r="VGO37" s="3"/>
      <c r="VGP37" s="3"/>
      <c r="VGQ37" s="3"/>
      <c r="VGR37" s="3"/>
      <c r="VGS37" s="3"/>
      <c r="VGT37" s="3"/>
      <c r="VGU37" s="3"/>
      <c r="VGV37" s="3"/>
      <c r="VGW37" s="3"/>
      <c r="VGX37" s="3"/>
      <c r="VGY37" s="3"/>
      <c r="VGZ37" s="3"/>
      <c r="VHA37" s="3"/>
      <c r="VHB37" s="3"/>
      <c r="VHC37" s="3"/>
      <c r="VHD37" s="3"/>
      <c r="VHE37" s="3"/>
      <c r="VHF37" s="3"/>
      <c r="VHG37" s="3"/>
      <c r="VHH37" s="3"/>
      <c r="VHI37" s="3"/>
      <c r="VHJ37" s="3"/>
      <c r="VHK37" s="3"/>
      <c r="VHL37" s="3"/>
      <c r="VHM37" s="3"/>
      <c r="VHN37" s="3"/>
      <c r="VHO37" s="3"/>
      <c r="VHP37" s="3"/>
      <c r="VHQ37" s="3"/>
      <c r="VHR37" s="3"/>
      <c r="VHS37" s="3"/>
      <c r="VHT37" s="3"/>
      <c r="VHU37" s="3"/>
      <c r="VHV37" s="3"/>
      <c r="VHW37" s="3"/>
      <c r="VHX37" s="3"/>
      <c r="VHY37" s="3"/>
      <c r="VHZ37" s="3"/>
      <c r="VIA37" s="3"/>
      <c r="VIB37" s="3"/>
      <c r="VIC37" s="3"/>
      <c r="VID37" s="3"/>
      <c r="VIE37" s="3"/>
      <c r="VIF37" s="3"/>
      <c r="VIG37" s="3"/>
      <c r="VIH37" s="3"/>
      <c r="VII37" s="3"/>
      <c r="VIJ37" s="3"/>
      <c r="VIK37" s="3"/>
      <c r="VIL37" s="3"/>
      <c r="VIM37" s="3"/>
      <c r="VIN37" s="3"/>
      <c r="VIO37" s="3"/>
      <c r="VIP37" s="3"/>
      <c r="VIQ37" s="3"/>
      <c r="VIR37" s="3"/>
      <c r="VIS37" s="3"/>
      <c r="VIT37" s="3"/>
      <c r="VIU37" s="3"/>
      <c r="VIV37" s="3"/>
      <c r="VIW37" s="3"/>
      <c r="VIX37" s="3"/>
      <c r="VIY37" s="3"/>
      <c r="VIZ37" s="3"/>
      <c r="VJA37" s="3"/>
      <c r="VJB37" s="3"/>
      <c r="VJC37" s="3"/>
      <c r="VJD37" s="3"/>
      <c r="VJE37" s="3"/>
      <c r="VJF37" s="3"/>
      <c r="VJG37" s="3"/>
      <c r="VJH37" s="3"/>
      <c r="VJI37" s="3"/>
      <c r="VJJ37" s="3"/>
      <c r="VJK37" s="3"/>
      <c r="VJL37" s="3"/>
      <c r="VJM37" s="3"/>
      <c r="VJN37" s="3"/>
      <c r="VJO37" s="3"/>
      <c r="VJP37" s="3"/>
      <c r="VJQ37" s="3"/>
      <c r="VJR37" s="3"/>
      <c r="VJS37" s="3"/>
      <c r="VJT37" s="3"/>
      <c r="VJU37" s="3"/>
      <c r="VJV37" s="3"/>
      <c r="VJW37" s="3"/>
      <c r="VJX37" s="3"/>
      <c r="VJY37" s="3"/>
      <c r="VJZ37" s="3"/>
      <c r="VKA37" s="3"/>
      <c r="VKB37" s="3"/>
      <c r="VKC37" s="3"/>
      <c r="VKD37" s="3"/>
      <c r="VKE37" s="3"/>
      <c r="VKF37" s="3"/>
      <c r="VKG37" s="3"/>
      <c r="VKH37" s="3"/>
      <c r="VKI37" s="3"/>
      <c r="VKJ37" s="3"/>
      <c r="VKK37" s="3"/>
      <c r="VKL37" s="3"/>
      <c r="VKM37" s="3"/>
      <c r="VKN37" s="3"/>
      <c r="VKO37" s="3"/>
      <c r="VKP37" s="3"/>
      <c r="VKQ37" s="3"/>
      <c r="VKR37" s="3"/>
      <c r="VKS37" s="3"/>
      <c r="VKT37" s="3"/>
      <c r="VKU37" s="3"/>
      <c r="VKV37" s="3"/>
      <c r="VKW37" s="3"/>
      <c r="VKX37" s="3"/>
      <c r="VKY37" s="3"/>
      <c r="VKZ37" s="3"/>
      <c r="VLA37" s="3"/>
      <c r="VLB37" s="3"/>
      <c r="VLC37" s="3"/>
      <c r="VLD37" s="3"/>
      <c r="VLE37" s="3"/>
      <c r="VLF37" s="3"/>
      <c r="VLG37" s="3"/>
      <c r="VLH37" s="3"/>
      <c r="VLI37" s="3"/>
      <c r="VLJ37" s="3"/>
      <c r="VLK37" s="3"/>
      <c r="VLL37" s="3"/>
      <c r="VLM37" s="3"/>
      <c r="VLN37" s="3"/>
      <c r="VLO37" s="3"/>
      <c r="VLP37" s="3"/>
      <c r="VLQ37" s="3"/>
      <c r="VLR37" s="3"/>
      <c r="VLS37" s="3"/>
      <c r="VLT37" s="3"/>
      <c r="VLU37" s="3"/>
      <c r="VLV37" s="3"/>
      <c r="VLW37" s="3"/>
      <c r="VLX37" s="3"/>
      <c r="VLY37" s="3"/>
      <c r="VLZ37" s="3"/>
      <c r="VMA37" s="3"/>
      <c r="VMB37" s="3"/>
      <c r="VMC37" s="3"/>
      <c r="VMD37" s="3"/>
      <c r="VME37" s="3"/>
      <c r="VMF37" s="3"/>
      <c r="VMG37" s="3"/>
      <c r="VMH37" s="3"/>
      <c r="VMI37" s="3"/>
      <c r="VMJ37" s="3"/>
      <c r="VMK37" s="3"/>
      <c r="VML37" s="3"/>
      <c r="VMM37" s="3"/>
      <c r="VMN37" s="3"/>
      <c r="VMO37" s="3"/>
      <c r="VMP37" s="3"/>
      <c r="VMQ37" s="3"/>
      <c r="VMR37" s="3"/>
      <c r="VMS37" s="3"/>
      <c r="VMT37" s="3"/>
      <c r="VMU37" s="3"/>
      <c r="VMV37" s="3"/>
      <c r="VMW37" s="3"/>
      <c r="VMX37" s="3"/>
      <c r="VMY37" s="3"/>
      <c r="VMZ37" s="3"/>
      <c r="VNA37" s="3"/>
      <c r="VNB37" s="3"/>
      <c r="VNC37" s="3"/>
      <c r="VND37" s="3"/>
      <c r="VNE37" s="3"/>
      <c r="VNF37" s="3"/>
      <c r="VNG37" s="3"/>
      <c r="VNH37" s="3"/>
      <c r="VNI37" s="3"/>
      <c r="VNJ37" s="3"/>
      <c r="VNK37" s="3"/>
      <c r="VNL37" s="3"/>
      <c r="VNM37" s="3"/>
      <c r="VNN37" s="3"/>
      <c r="VNO37" s="3"/>
      <c r="VNP37" s="3"/>
      <c r="VNQ37" s="3"/>
      <c r="VNR37" s="3"/>
      <c r="VNS37" s="3"/>
      <c r="VNT37" s="3"/>
      <c r="VNU37" s="3"/>
      <c r="VNV37" s="3"/>
      <c r="VNW37" s="3"/>
      <c r="VNX37" s="3"/>
      <c r="VNY37" s="3"/>
      <c r="VNZ37" s="3"/>
      <c r="VOA37" s="3"/>
      <c r="VOB37" s="3"/>
      <c r="VOC37" s="3"/>
      <c r="VOD37" s="3"/>
      <c r="VOE37" s="3"/>
      <c r="VOF37" s="3"/>
      <c r="VOG37" s="3"/>
      <c r="VOH37" s="3"/>
      <c r="VOI37" s="3"/>
      <c r="VOJ37" s="3"/>
      <c r="VOK37" s="3"/>
      <c r="VOL37" s="3"/>
      <c r="VOM37" s="3"/>
      <c r="VON37" s="3"/>
      <c r="VOO37" s="3"/>
      <c r="VOP37" s="3"/>
      <c r="VOQ37" s="3"/>
      <c r="VOR37" s="3"/>
      <c r="VOS37" s="3"/>
      <c r="VOT37" s="3"/>
      <c r="VOU37" s="3"/>
      <c r="VOV37" s="3"/>
      <c r="VOW37" s="3"/>
      <c r="VOX37" s="3"/>
      <c r="VOY37" s="3"/>
      <c r="VOZ37" s="3"/>
      <c r="VPA37" s="3"/>
      <c r="VPB37" s="3"/>
      <c r="VPC37" s="3"/>
      <c r="VPD37" s="3"/>
      <c r="VPE37" s="3"/>
      <c r="VPF37" s="3"/>
      <c r="VPG37" s="3"/>
      <c r="VPH37" s="3"/>
      <c r="VPI37" s="3"/>
      <c r="VPJ37" s="3"/>
      <c r="VPK37" s="3"/>
      <c r="VPL37" s="3"/>
      <c r="VPM37" s="3"/>
      <c r="VPN37" s="3"/>
      <c r="VPO37" s="3"/>
      <c r="VPP37" s="3"/>
      <c r="VPQ37" s="3"/>
      <c r="VPR37" s="3"/>
      <c r="VPS37" s="3"/>
      <c r="VPT37" s="3"/>
      <c r="VPU37" s="3"/>
      <c r="VPV37" s="3"/>
      <c r="VPW37" s="3"/>
      <c r="VPX37" s="3"/>
      <c r="VPY37" s="3"/>
      <c r="VPZ37" s="3"/>
      <c r="VQA37" s="3"/>
      <c r="VQB37" s="3"/>
      <c r="VQC37" s="3"/>
      <c r="VQD37" s="3"/>
      <c r="VQE37" s="3"/>
      <c r="VQF37" s="3"/>
      <c r="VQG37" s="3"/>
      <c r="VQH37" s="3"/>
      <c r="VQI37" s="3"/>
      <c r="VQJ37" s="3"/>
      <c r="VQK37" s="3"/>
      <c r="VQL37" s="3"/>
      <c r="VQM37" s="3"/>
      <c r="VQN37" s="3"/>
      <c r="VQO37" s="3"/>
      <c r="VQP37" s="3"/>
      <c r="VQQ37" s="3"/>
      <c r="VQR37" s="3"/>
      <c r="VQS37" s="3"/>
      <c r="VQT37" s="3"/>
      <c r="VQU37" s="3"/>
      <c r="VQV37" s="3"/>
      <c r="VQW37" s="3"/>
      <c r="VQX37" s="3"/>
      <c r="VQY37" s="3"/>
      <c r="VQZ37" s="3"/>
      <c r="VRA37" s="3"/>
      <c r="VRB37" s="3"/>
      <c r="VRC37" s="3"/>
      <c r="VRD37" s="3"/>
      <c r="VRE37" s="3"/>
      <c r="VRF37" s="3"/>
      <c r="VRG37" s="3"/>
      <c r="VRH37" s="3"/>
      <c r="VRI37" s="3"/>
      <c r="VRJ37" s="3"/>
      <c r="VRK37" s="3"/>
      <c r="VRL37" s="3"/>
      <c r="VRM37" s="3"/>
      <c r="VRN37" s="3"/>
      <c r="VRO37" s="3"/>
      <c r="VRP37" s="3"/>
      <c r="VRQ37" s="3"/>
      <c r="VRR37" s="3"/>
      <c r="VRS37" s="3"/>
      <c r="VRT37" s="3"/>
      <c r="VRU37" s="3"/>
      <c r="VRV37" s="3"/>
      <c r="VRW37" s="3"/>
      <c r="VRX37" s="3"/>
      <c r="VRY37" s="3"/>
      <c r="VRZ37" s="3"/>
      <c r="VSA37" s="3"/>
      <c r="VSB37" s="3"/>
      <c r="VSC37" s="3"/>
      <c r="VSD37" s="3"/>
      <c r="VSE37" s="3"/>
      <c r="VSF37" s="3"/>
      <c r="VSG37" s="3"/>
      <c r="VSH37" s="3"/>
      <c r="VSI37" s="3"/>
      <c r="VSJ37" s="3"/>
      <c r="VSK37" s="3"/>
      <c r="VSL37" s="3"/>
      <c r="VSM37" s="3"/>
      <c r="VSN37" s="3"/>
      <c r="VSO37" s="3"/>
      <c r="VSP37" s="3"/>
      <c r="VSQ37" s="3"/>
      <c r="VSR37" s="3"/>
      <c r="VSS37" s="3"/>
      <c r="VST37" s="3"/>
      <c r="VSU37" s="3"/>
      <c r="VSV37" s="3"/>
      <c r="VSW37" s="3"/>
      <c r="VSX37" s="3"/>
      <c r="VSY37" s="3"/>
      <c r="VSZ37" s="3"/>
      <c r="VTA37" s="3"/>
      <c r="VTB37" s="3"/>
      <c r="VTC37" s="3"/>
      <c r="VTD37" s="3"/>
      <c r="VTE37" s="3"/>
      <c r="VTF37" s="3"/>
      <c r="VTG37" s="3"/>
      <c r="VTH37" s="3"/>
      <c r="VTI37" s="3"/>
      <c r="VTJ37" s="3"/>
      <c r="VTK37" s="3"/>
      <c r="VTL37" s="3"/>
      <c r="VTM37" s="3"/>
      <c r="VTN37" s="3"/>
      <c r="VTO37" s="3"/>
      <c r="VTP37" s="3"/>
      <c r="VTQ37" s="3"/>
      <c r="VTR37" s="3"/>
      <c r="VTS37" s="3"/>
      <c r="VTT37" s="3"/>
      <c r="VTU37" s="3"/>
      <c r="VTV37" s="3"/>
      <c r="VTW37" s="3"/>
      <c r="VTX37" s="3"/>
      <c r="VTY37" s="3"/>
      <c r="VTZ37" s="3"/>
      <c r="VUA37" s="3"/>
      <c r="VUB37" s="3"/>
      <c r="VUC37" s="3"/>
      <c r="VUD37" s="3"/>
      <c r="VUE37" s="3"/>
      <c r="VUF37" s="3"/>
      <c r="VUG37" s="3"/>
      <c r="VUH37" s="3"/>
      <c r="VUI37" s="3"/>
      <c r="VUJ37" s="3"/>
      <c r="VUK37" s="3"/>
      <c r="VUL37" s="3"/>
      <c r="VUM37" s="3"/>
      <c r="VUN37" s="3"/>
      <c r="VUO37" s="3"/>
      <c r="VUP37" s="3"/>
      <c r="VUQ37" s="3"/>
      <c r="VUR37" s="3"/>
      <c r="VUS37" s="3"/>
      <c r="VUT37" s="3"/>
      <c r="VUU37" s="3"/>
      <c r="VUV37" s="3"/>
      <c r="VUW37" s="3"/>
      <c r="VUX37" s="3"/>
      <c r="VUY37" s="3"/>
      <c r="VUZ37" s="3"/>
      <c r="VVA37" s="3"/>
      <c r="VVB37" s="3"/>
      <c r="VVC37" s="3"/>
      <c r="VVD37" s="3"/>
      <c r="VVE37" s="3"/>
      <c r="VVF37" s="3"/>
      <c r="VVG37" s="3"/>
      <c r="VVH37" s="3"/>
      <c r="VVI37" s="3"/>
      <c r="VVJ37" s="3"/>
      <c r="VVK37" s="3"/>
      <c r="VVL37" s="3"/>
      <c r="VVM37" s="3"/>
      <c r="VVN37" s="3"/>
      <c r="VVO37" s="3"/>
      <c r="VVP37" s="3"/>
      <c r="VVQ37" s="3"/>
      <c r="VVR37" s="3"/>
      <c r="VVS37" s="3"/>
      <c r="VVT37" s="3"/>
      <c r="VVU37" s="3"/>
      <c r="VVV37" s="3"/>
      <c r="VVW37" s="3"/>
      <c r="VVX37" s="3"/>
      <c r="VVY37" s="3"/>
      <c r="VVZ37" s="3"/>
      <c r="VWA37" s="3"/>
      <c r="VWB37" s="3"/>
      <c r="VWC37" s="3"/>
      <c r="VWD37" s="3"/>
      <c r="VWE37" s="3"/>
      <c r="VWF37" s="3"/>
      <c r="VWG37" s="3"/>
      <c r="VWH37" s="3"/>
      <c r="VWI37" s="3"/>
      <c r="VWJ37" s="3"/>
      <c r="VWK37" s="3"/>
      <c r="VWL37" s="3"/>
      <c r="VWM37" s="3"/>
      <c r="VWN37" s="3"/>
      <c r="VWO37" s="3"/>
      <c r="VWP37" s="3"/>
      <c r="VWQ37" s="3"/>
      <c r="VWR37" s="3"/>
      <c r="VWS37" s="3"/>
      <c r="VWT37" s="3"/>
      <c r="VWU37" s="3"/>
      <c r="VWV37" s="3"/>
      <c r="VWW37" s="3"/>
      <c r="VWX37" s="3"/>
      <c r="VWY37" s="3"/>
      <c r="VWZ37" s="3"/>
      <c r="VXA37" s="3"/>
      <c r="VXB37" s="3"/>
      <c r="VXC37" s="3"/>
      <c r="VXD37" s="3"/>
      <c r="VXE37" s="3"/>
      <c r="VXF37" s="3"/>
      <c r="VXG37" s="3"/>
      <c r="VXH37" s="3"/>
      <c r="VXI37" s="3"/>
      <c r="VXJ37" s="3"/>
      <c r="VXK37" s="3"/>
      <c r="VXL37" s="3"/>
      <c r="VXM37" s="3"/>
      <c r="VXN37" s="3"/>
      <c r="VXO37" s="3"/>
      <c r="VXP37" s="3"/>
      <c r="VXQ37" s="3"/>
      <c r="VXR37" s="3"/>
      <c r="VXS37" s="3"/>
      <c r="VXT37" s="3"/>
      <c r="VXU37" s="3"/>
      <c r="VXV37" s="3"/>
      <c r="VXW37" s="3"/>
      <c r="VXX37" s="3"/>
      <c r="VXY37" s="3"/>
      <c r="VXZ37" s="3"/>
      <c r="VYA37" s="3"/>
      <c r="VYB37" s="3"/>
      <c r="VYC37" s="3"/>
      <c r="VYD37" s="3"/>
      <c r="VYE37" s="3"/>
      <c r="VYF37" s="3"/>
      <c r="VYG37" s="3"/>
      <c r="VYH37" s="3"/>
      <c r="VYI37" s="3"/>
      <c r="VYJ37" s="3"/>
      <c r="VYK37" s="3"/>
      <c r="VYL37" s="3"/>
      <c r="VYM37" s="3"/>
      <c r="VYN37" s="3"/>
      <c r="VYO37" s="3"/>
      <c r="VYP37" s="3"/>
      <c r="VYQ37" s="3"/>
      <c r="VYR37" s="3"/>
      <c r="VYS37" s="3"/>
      <c r="VYT37" s="3"/>
      <c r="VYU37" s="3"/>
      <c r="VYV37" s="3"/>
      <c r="VYW37" s="3"/>
      <c r="VYX37" s="3"/>
      <c r="VYY37" s="3"/>
      <c r="VYZ37" s="3"/>
      <c r="VZA37" s="3"/>
      <c r="VZB37" s="3"/>
      <c r="VZC37" s="3"/>
      <c r="VZD37" s="3"/>
      <c r="VZE37" s="3"/>
      <c r="VZF37" s="3"/>
      <c r="VZG37" s="3"/>
      <c r="VZH37" s="3"/>
      <c r="VZI37" s="3"/>
      <c r="VZJ37" s="3"/>
      <c r="VZK37" s="3"/>
      <c r="VZL37" s="3"/>
      <c r="VZM37" s="3"/>
      <c r="VZN37" s="3"/>
      <c r="VZO37" s="3"/>
      <c r="VZP37" s="3"/>
      <c r="VZQ37" s="3"/>
      <c r="VZR37" s="3"/>
      <c r="VZS37" s="3"/>
      <c r="VZT37" s="3"/>
      <c r="VZU37" s="3"/>
      <c r="VZV37" s="3"/>
      <c r="VZW37" s="3"/>
      <c r="VZX37" s="3"/>
      <c r="VZY37" s="3"/>
      <c r="VZZ37" s="3"/>
      <c r="WAA37" s="3"/>
      <c r="WAB37" s="3"/>
      <c r="WAC37" s="3"/>
      <c r="WAD37" s="3"/>
      <c r="WAE37" s="3"/>
      <c r="WAF37" s="3"/>
      <c r="WAG37" s="3"/>
      <c r="WAH37" s="3"/>
      <c r="WAI37" s="3"/>
      <c r="WAJ37" s="3"/>
      <c r="WAK37" s="3"/>
      <c r="WAL37" s="3"/>
      <c r="WAM37" s="3"/>
      <c r="WAN37" s="3"/>
      <c r="WAO37" s="3"/>
      <c r="WAP37" s="3"/>
      <c r="WAQ37" s="3"/>
      <c r="WAR37" s="3"/>
      <c r="WAS37" s="3"/>
      <c r="WAT37" s="3"/>
      <c r="WAU37" s="3"/>
      <c r="WAV37" s="3"/>
      <c r="WAW37" s="3"/>
      <c r="WAX37" s="3"/>
      <c r="WAY37" s="3"/>
      <c r="WAZ37" s="3"/>
      <c r="WBA37" s="3"/>
      <c r="WBB37" s="3"/>
      <c r="WBC37" s="3"/>
      <c r="WBD37" s="3"/>
      <c r="WBE37" s="3"/>
      <c r="WBF37" s="3"/>
      <c r="WBG37" s="3"/>
      <c r="WBH37" s="3"/>
      <c r="WBI37" s="3"/>
      <c r="WBJ37" s="3"/>
      <c r="WBK37" s="3"/>
      <c r="WBL37" s="3"/>
      <c r="WBM37" s="3"/>
      <c r="WBN37" s="3"/>
      <c r="WBO37" s="3"/>
      <c r="WBP37" s="3"/>
      <c r="WBQ37" s="3"/>
      <c r="WBR37" s="3"/>
      <c r="WBS37" s="3"/>
      <c r="WBT37" s="3"/>
      <c r="WBU37" s="3"/>
      <c r="WBV37" s="3"/>
      <c r="WBW37" s="3"/>
      <c r="WBX37" s="3"/>
      <c r="WBY37" s="3"/>
      <c r="WBZ37" s="3"/>
      <c r="WCA37" s="3"/>
      <c r="WCB37" s="3"/>
      <c r="WCC37" s="3"/>
      <c r="WCD37" s="3"/>
      <c r="WCE37" s="3"/>
      <c r="WCF37" s="3"/>
      <c r="WCG37" s="3"/>
      <c r="WCH37" s="3"/>
      <c r="WCI37" s="3"/>
      <c r="WCJ37" s="3"/>
      <c r="WCK37" s="3"/>
      <c r="WCL37" s="3"/>
      <c r="WCM37" s="3"/>
      <c r="WCN37" s="3"/>
      <c r="WCO37" s="3"/>
      <c r="WCP37" s="3"/>
      <c r="WCQ37" s="3"/>
      <c r="WCR37" s="3"/>
      <c r="WCS37" s="3"/>
      <c r="WCT37" s="3"/>
      <c r="WCU37" s="3"/>
      <c r="WCV37" s="3"/>
      <c r="WCW37" s="3"/>
      <c r="WCX37" s="3"/>
      <c r="WCY37" s="3"/>
      <c r="WCZ37" s="3"/>
      <c r="WDA37" s="3"/>
      <c r="WDB37" s="3"/>
      <c r="WDC37" s="3"/>
      <c r="WDD37" s="3"/>
      <c r="WDE37" s="3"/>
      <c r="WDF37" s="3"/>
      <c r="WDG37" s="3"/>
      <c r="WDH37" s="3"/>
      <c r="WDI37" s="3"/>
      <c r="WDJ37" s="3"/>
      <c r="WDK37" s="3"/>
      <c r="WDL37" s="3"/>
      <c r="WDM37" s="3"/>
      <c r="WDN37" s="3"/>
      <c r="WDO37" s="3"/>
      <c r="WDP37" s="3"/>
      <c r="WDQ37" s="3"/>
      <c r="WDR37" s="3"/>
      <c r="WDS37" s="3"/>
      <c r="WDT37" s="3"/>
      <c r="WDU37" s="3"/>
      <c r="WDV37" s="3"/>
      <c r="WDW37" s="3"/>
      <c r="WDX37" s="3"/>
      <c r="WDY37" s="3"/>
      <c r="WDZ37" s="3"/>
      <c r="WEA37" s="3"/>
      <c r="WEB37" s="3"/>
      <c r="WEC37" s="3"/>
      <c r="WED37" s="3"/>
      <c r="WEE37" s="3"/>
      <c r="WEF37" s="3"/>
      <c r="WEG37" s="3"/>
      <c r="WEH37" s="3"/>
      <c r="WEI37" s="3"/>
      <c r="WEJ37" s="3"/>
      <c r="WEK37" s="3"/>
      <c r="WEL37" s="3"/>
      <c r="WEM37" s="3"/>
      <c r="WEN37" s="3"/>
      <c r="WEO37" s="3"/>
      <c r="WEP37" s="3"/>
      <c r="WEQ37" s="3"/>
      <c r="WER37" s="3"/>
      <c r="WES37" s="3"/>
      <c r="WET37" s="3"/>
      <c r="WEU37" s="3"/>
      <c r="WEV37" s="3"/>
      <c r="WEW37" s="3"/>
      <c r="WEX37" s="3"/>
      <c r="WEY37" s="3"/>
      <c r="WEZ37" s="3"/>
      <c r="WFA37" s="3"/>
      <c r="WFB37" s="3"/>
      <c r="WFC37" s="3"/>
      <c r="WFD37" s="3"/>
      <c r="WFE37" s="3"/>
      <c r="WFF37" s="3"/>
      <c r="WFG37" s="3"/>
      <c r="WFH37" s="3"/>
      <c r="WFI37" s="3"/>
      <c r="WFJ37" s="3"/>
      <c r="WFK37" s="3"/>
      <c r="WFL37" s="3"/>
      <c r="WFM37" s="3"/>
      <c r="WFN37" s="3"/>
      <c r="WFO37" s="3"/>
      <c r="WFP37" s="3"/>
      <c r="WFQ37" s="3"/>
      <c r="WFR37" s="3"/>
      <c r="WFS37" s="3"/>
      <c r="WFT37" s="3"/>
      <c r="WFU37" s="3"/>
      <c r="WFV37" s="3"/>
      <c r="WFW37" s="3"/>
      <c r="WFX37" s="3"/>
      <c r="WFY37" s="3"/>
      <c r="WFZ37" s="3"/>
      <c r="WGA37" s="3"/>
      <c r="WGB37" s="3"/>
      <c r="WGC37" s="3"/>
      <c r="WGD37" s="3"/>
      <c r="WGE37" s="3"/>
      <c r="WGF37" s="3"/>
      <c r="WGG37" s="3"/>
      <c r="WGH37" s="3"/>
      <c r="WGI37" s="3"/>
      <c r="WGJ37" s="3"/>
      <c r="WGK37" s="3"/>
      <c r="WGL37" s="3"/>
      <c r="WGM37" s="3"/>
      <c r="WGN37" s="3"/>
      <c r="WGO37" s="3"/>
      <c r="WGP37" s="3"/>
      <c r="WGQ37" s="3"/>
      <c r="WGR37" s="3"/>
      <c r="WGS37" s="3"/>
      <c r="WGT37" s="3"/>
      <c r="WGU37" s="3"/>
      <c r="WGV37" s="3"/>
      <c r="WGW37" s="3"/>
      <c r="WGX37" s="3"/>
      <c r="WGY37" s="3"/>
      <c r="WGZ37" s="3"/>
      <c r="WHA37" s="3"/>
      <c r="WHB37" s="3"/>
      <c r="WHC37" s="3"/>
      <c r="WHD37" s="3"/>
      <c r="WHE37" s="3"/>
      <c r="WHF37" s="3"/>
      <c r="WHG37" s="3"/>
      <c r="WHH37" s="3"/>
      <c r="WHI37" s="3"/>
      <c r="WHJ37" s="3"/>
      <c r="WHK37" s="3"/>
      <c r="WHL37" s="3"/>
      <c r="WHM37" s="3"/>
      <c r="WHN37" s="3"/>
      <c r="WHO37" s="3"/>
      <c r="WHP37" s="3"/>
      <c r="WHQ37" s="3"/>
      <c r="WHR37" s="3"/>
      <c r="WHS37" s="3"/>
      <c r="WHT37" s="3"/>
      <c r="WHU37" s="3"/>
      <c r="WHV37" s="3"/>
      <c r="WHW37" s="3"/>
      <c r="WHX37" s="3"/>
      <c r="WHY37" s="3"/>
      <c r="WHZ37" s="3"/>
      <c r="WIA37" s="3"/>
      <c r="WIB37" s="3"/>
      <c r="WIC37" s="3"/>
      <c r="WID37" s="3"/>
      <c r="WIE37" s="3"/>
      <c r="WIF37" s="3"/>
      <c r="WIG37" s="3"/>
      <c r="WIH37" s="3"/>
      <c r="WII37" s="3"/>
      <c r="WIJ37" s="3"/>
      <c r="WIK37" s="3"/>
      <c r="WIL37" s="3"/>
      <c r="WIM37" s="3"/>
      <c r="WIN37" s="3"/>
      <c r="WIO37" s="3"/>
      <c r="WIP37" s="3"/>
      <c r="WIQ37" s="3"/>
      <c r="WIR37" s="3"/>
      <c r="WIS37" s="3"/>
      <c r="WIT37" s="3"/>
      <c r="WIU37" s="3"/>
      <c r="WIV37" s="3"/>
      <c r="WIW37" s="3"/>
      <c r="WIX37" s="3"/>
      <c r="WIY37" s="3"/>
      <c r="WIZ37" s="3"/>
      <c r="WJA37" s="3"/>
      <c r="WJB37" s="3"/>
      <c r="WJC37" s="3"/>
      <c r="WJD37" s="3"/>
      <c r="WJE37" s="3"/>
      <c r="WJF37" s="3"/>
      <c r="WJG37" s="3"/>
      <c r="WJH37" s="3"/>
      <c r="WJI37" s="3"/>
      <c r="WJJ37" s="3"/>
      <c r="WJK37" s="3"/>
      <c r="WJL37" s="3"/>
      <c r="WJM37" s="3"/>
      <c r="WJN37" s="3"/>
      <c r="WJO37" s="3"/>
      <c r="WJP37" s="3"/>
      <c r="WJQ37" s="3"/>
      <c r="WJR37" s="3"/>
      <c r="WJS37" s="3"/>
      <c r="WJT37" s="3"/>
      <c r="WJU37" s="3"/>
      <c r="WJV37" s="3"/>
      <c r="WJW37" s="3"/>
      <c r="WJX37" s="3"/>
      <c r="WJY37" s="3"/>
      <c r="WJZ37" s="3"/>
      <c r="WKA37" s="3"/>
      <c r="WKB37" s="3"/>
      <c r="WKC37" s="3"/>
      <c r="WKD37" s="3"/>
      <c r="WKE37" s="3"/>
      <c r="WKF37" s="3"/>
      <c r="WKG37" s="3"/>
      <c r="WKH37" s="3"/>
      <c r="WKI37" s="3"/>
      <c r="WKJ37" s="3"/>
      <c r="WKK37" s="3"/>
      <c r="WKL37" s="3"/>
      <c r="WKM37" s="3"/>
      <c r="WKN37" s="3"/>
      <c r="WKO37" s="3"/>
      <c r="WKP37" s="3"/>
      <c r="WKQ37" s="3"/>
      <c r="WKR37" s="3"/>
      <c r="WKS37" s="3"/>
      <c r="WKT37" s="3"/>
      <c r="WKU37" s="3"/>
      <c r="WKV37" s="3"/>
      <c r="WKW37" s="3"/>
      <c r="WKX37" s="3"/>
      <c r="WKY37" s="3"/>
      <c r="WKZ37" s="3"/>
      <c r="WLA37" s="3"/>
      <c r="WLB37" s="3"/>
      <c r="WLC37" s="3"/>
      <c r="WLD37" s="3"/>
      <c r="WLE37" s="3"/>
      <c r="WLF37" s="3"/>
      <c r="WLG37" s="3"/>
      <c r="WLH37" s="3"/>
      <c r="WLI37" s="3"/>
      <c r="WLJ37" s="3"/>
      <c r="WLK37" s="3"/>
      <c r="WLL37" s="3"/>
      <c r="WLM37" s="3"/>
      <c r="WLN37" s="3"/>
      <c r="WLO37" s="3"/>
      <c r="WLP37" s="3"/>
      <c r="WLQ37" s="3"/>
      <c r="WLR37" s="3"/>
      <c r="WLS37" s="3"/>
      <c r="WLT37" s="3"/>
      <c r="WLU37" s="3"/>
      <c r="WLV37" s="3"/>
      <c r="WLW37" s="3"/>
      <c r="WLX37" s="3"/>
      <c r="WLY37" s="3"/>
      <c r="WLZ37" s="3"/>
      <c r="WMA37" s="3"/>
      <c r="WMB37" s="3"/>
      <c r="WMC37" s="3"/>
      <c r="WMD37" s="3"/>
      <c r="WME37" s="3"/>
      <c r="WMF37" s="3"/>
      <c r="WMG37" s="3"/>
      <c r="WMH37" s="3"/>
      <c r="WMI37" s="3"/>
      <c r="WMJ37" s="3"/>
      <c r="WMK37" s="3"/>
      <c r="WML37" s="3"/>
      <c r="WMM37" s="3"/>
      <c r="WMN37" s="3"/>
      <c r="WMO37" s="3"/>
      <c r="WMP37" s="3"/>
      <c r="WMQ37" s="3"/>
      <c r="WMR37" s="3"/>
      <c r="WMS37" s="3"/>
      <c r="WMT37" s="3"/>
      <c r="WMU37" s="3"/>
      <c r="WMV37" s="3"/>
      <c r="WMW37" s="3"/>
      <c r="WMX37" s="3"/>
      <c r="WMY37" s="3"/>
      <c r="WMZ37" s="3"/>
      <c r="WNA37" s="3"/>
      <c r="WNB37" s="3"/>
      <c r="WNC37" s="3"/>
      <c r="WND37" s="3"/>
      <c r="WNE37" s="3"/>
      <c r="WNF37" s="3"/>
      <c r="WNG37" s="3"/>
      <c r="WNH37" s="3"/>
      <c r="WNI37" s="3"/>
      <c r="WNJ37" s="3"/>
      <c r="WNK37" s="3"/>
      <c r="WNL37" s="3"/>
      <c r="WNM37" s="3"/>
      <c r="WNN37" s="3"/>
      <c r="WNO37" s="3"/>
      <c r="WNP37" s="3"/>
      <c r="WNQ37" s="3"/>
      <c r="WNR37" s="3"/>
      <c r="WNS37" s="3"/>
      <c r="WNT37" s="3"/>
      <c r="WNU37" s="3"/>
      <c r="WNV37" s="3"/>
      <c r="WNW37" s="3"/>
      <c r="WNX37" s="3"/>
      <c r="WNY37" s="3"/>
      <c r="WNZ37" s="3"/>
      <c r="WOA37" s="3"/>
      <c r="WOB37" s="3"/>
      <c r="WOC37" s="3"/>
      <c r="WOD37" s="3"/>
      <c r="WOE37" s="3"/>
      <c r="WOF37" s="3"/>
      <c r="WOG37" s="3"/>
      <c r="WOH37" s="3"/>
      <c r="WOI37" s="3"/>
      <c r="WOJ37" s="3"/>
      <c r="WOK37" s="3"/>
      <c r="WOL37" s="3"/>
      <c r="WOM37" s="3"/>
      <c r="WON37" s="3"/>
      <c r="WOO37" s="3"/>
      <c r="WOP37" s="3"/>
      <c r="WOQ37" s="3"/>
      <c r="WOR37" s="3"/>
      <c r="WOS37" s="3"/>
      <c r="WOT37" s="3"/>
      <c r="WOU37" s="3"/>
      <c r="WOV37" s="3"/>
      <c r="WOW37" s="3"/>
      <c r="WOX37" s="3"/>
      <c r="WOY37" s="3"/>
      <c r="WOZ37" s="3"/>
      <c r="WPA37" s="3"/>
      <c r="WPB37" s="3"/>
      <c r="WPC37" s="3"/>
      <c r="WPD37" s="3"/>
      <c r="WPE37" s="3"/>
      <c r="WPF37" s="3"/>
      <c r="WPG37" s="3"/>
      <c r="WPH37" s="3"/>
      <c r="WPI37" s="3"/>
      <c r="WPJ37" s="3"/>
      <c r="WPK37" s="3"/>
      <c r="WPL37" s="3"/>
      <c r="WPM37" s="3"/>
      <c r="WPN37" s="3"/>
      <c r="WPO37" s="3"/>
      <c r="WPP37" s="3"/>
      <c r="WPQ37" s="3"/>
      <c r="WPR37" s="3"/>
      <c r="WPS37" s="3"/>
      <c r="WPT37" s="3"/>
      <c r="WPU37" s="3"/>
      <c r="WPV37" s="3"/>
      <c r="WPW37" s="3"/>
      <c r="WPX37" s="3"/>
      <c r="WPY37" s="3"/>
      <c r="WPZ37" s="3"/>
      <c r="WQA37" s="3"/>
      <c r="WQB37" s="3"/>
      <c r="WQC37" s="3"/>
      <c r="WQD37" s="3"/>
      <c r="WQE37" s="3"/>
      <c r="WQF37" s="3"/>
      <c r="WQG37" s="3"/>
      <c r="WQH37" s="3"/>
      <c r="WQI37" s="3"/>
      <c r="WQJ37" s="3"/>
      <c r="WQK37" s="3"/>
      <c r="WQL37" s="3"/>
      <c r="WQM37" s="3"/>
      <c r="WQN37" s="3"/>
      <c r="WQO37" s="3"/>
      <c r="WQP37" s="3"/>
      <c r="WQQ37" s="3"/>
      <c r="WQR37" s="3"/>
      <c r="WQS37" s="3"/>
      <c r="WQT37" s="3"/>
      <c r="WQU37" s="3"/>
      <c r="WQV37" s="3"/>
      <c r="WQW37" s="3"/>
      <c r="WQX37" s="3"/>
      <c r="WQY37" s="3"/>
      <c r="WQZ37" s="3"/>
      <c r="WRA37" s="3"/>
      <c r="WRB37" s="3"/>
      <c r="WRC37" s="3"/>
      <c r="WRD37" s="3"/>
      <c r="WRE37" s="3"/>
      <c r="WRF37" s="3"/>
      <c r="WRG37" s="3"/>
      <c r="WRH37" s="3"/>
      <c r="WRI37" s="3"/>
      <c r="WRJ37" s="3"/>
      <c r="WRK37" s="3"/>
      <c r="WRL37" s="3"/>
      <c r="WRM37" s="3"/>
      <c r="WRN37" s="3"/>
      <c r="WRO37" s="3"/>
      <c r="WRP37" s="3"/>
      <c r="WRQ37" s="3"/>
      <c r="WRR37" s="3"/>
      <c r="WRS37" s="3"/>
      <c r="WRT37" s="3"/>
      <c r="WRU37" s="3"/>
      <c r="WRV37" s="3"/>
      <c r="WRW37" s="3"/>
      <c r="WRX37" s="3"/>
      <c r="WRY37" s="3"/>
      <c r="WRZ37" s="3"/>
      <c r="WSA37" s="3"/>
      <c r="WSB37" s="3"/>
      <c r="WSC37" s="3"/>
      <c r="WSD37" s="3"/>
      <c r="WSE37" s="3"/>
      <c r="WSF37" s="3"/>
      <c r="WSG37" s="3"/>
      <c r="WSH37" s="3"/>
      <c r="WSI37" s="3"/>
      <c r="WSJ37" s="3"/>
      <c r="WSK37" s="3"/>
      <c r="WSL37" s="3"/>
      <c r="WSM37" s="3"/>
      <c r="WSN37" s="3"/>
      <c r="WSO37" s="3"/>
      <c r="WSP37" s="3"/>
      <c r="WSQ37" s="3"/>
      <c r="WSR37" s="3"/>
      <c r="WSS37" s="3"/>
      <c r="WST37" s="3"/>
      <c r="WSU37" s="3"/>
      <c r="WSV37" s="3"/>
      <c r="WSW37" s="3"/>
      <c r="WSX37" s="3"/>
      <c r="WSY37" s="3"/>
      <c r="WSZ37" s="3"/>
      <c r="WTA37" s="3"/>
      <c r="WTB37" s="3"/>
      <c r="WTC37" s="3"/>
      <c r="WTD37" s="3"/>
      <c r="WTE37" s="3"/>
      <c r="WTF37" s="3"/>
      <c r="WTG37" s="3"/>
      <c r="WTH37" s="3"/>
      <c r="WTI37" s="3"/>
      <c r="WTJ37" s="3"/>
      <c r="WTK37" s="3"/>
      <c r="WTL37" s="3"/>
      <c r="WTM37" s="3"/>
      <c r="WTN37" s="3"/>
      <c r="WTO37" s="3"/>
      <c r="WTP37" s="3"/>
      <c r="WTQ37" s="3"/>
      <c r="WTR37" s="3"/>
      <c r="WTS37" s="3"/>
      <c r="WTT37" s="3"/>
      <c r="WTU37" s="3"/>
      <c r="WTV37" s="3"/>
      <c r="WTW37" s="3"/>
      <c r="WTX37" s="3"/>
      <c r="WTY37" s="3"/>
      <c r="WTZ37" s="3"/>
      <c r="WUA37" s="3"/>
      <c r="WUB37" s="3"/>
      <c r="WUC37" s="3"/>
      <c r="WUD37" s="3"/>
      <c r="WUE37" s="3"/>
      <c r="WUF37" s="3"/>
      <c r="WUG37" s="3"/>
      <c r="WUH37" s="3"/>
      <c r="WUI37" s="3"/>
      <c r="WUJ37" s="3"/>
      <c r="WUK37" s="3"/>
      <c r="WUL37" s="3"/>
      <c r="WUM37" s="3"/>
      <c r="WUN37" s="3"/>
      <c r="WUO37" s="3"/>
      <c r="WUP37" s="3"/>
      <c r="WUQ37" s="3"/>
      <c r="WUR37" s="3"/>
      <c r="WUS37" s="3"/>
      <c r="WUT37" s="3"/>
      <c r="WUU37" s="3"/>
      <c r="WUV37" s="3"/>
      <c r="WUW37" s="3"/>
      <c r="WUX37" s="3"/>
      <c r="WUY37" s="3"/>
      <c r="WUZ37" s="3"/>
      <c r="WVA37" s="3"/>
      <c r="WVB37" s="3"/>
      <c r="WVC37" s="3"/>
      <c r="WVD37" s="3"/>
      <c r="WVE37" s="3"/>
      <c r="WVF37" s="3"/>
      <c r="WVG37" s="3"/>
      <c r="WVH37" s="3"/>
      <c r="WVI37" s="3"/>
      <c r="WVJ37" s="3"/>
      <c r="WVK37" s="3"/>
      <c r="WVL37" s="3"/>
      <c r="WVM37" s="3"/>
      <c r="WVN37" s="3"/>
      <c r="WVO37" s="3"/>
      <c r="WVP37" s="3"/>
      <c r="WVQ37" s="3"/>
      <c r="WVR37" s="3"/>
      <c r="WVS37" s="3"/>
      <c r="WVT37" s="3"/>
      <c r="WVU37" s="3"/>
      <c r="WVV37" s="3"/>
      <c r="WVW37" s="3"/>
      <c r="WVX37" s="3"/>
      <c r="WVY37" s="3"/>
      <c r="WVZ37" s="3"/>
      <c r="WWA37" s="3"/>
      <c r="WWB37" s="3"/>
      <c r="WWC37" s="3"/>
      <c r="WWD37" s="3"/>
      <c r="WWE37" s="3"/>
      <c r="WWF37" s="3"/>
      <c r="WWG37" s="3"/>
      <c r="WWH37" s="3"/>
      <c r="WWI37" s="3"/>
      <c r="WWJ37" s="3"/>
      <c r="WWK37" s="3"/>
      <c r="WWL37" s="3"/>
      <c r="WWM37" s="3"/>
      <c r="WWN37" s="3"/>
      <c r="WWO37" s="3"/>
      <c r="WWP37" s="3"/>
      <c r="WWQ37" s="3"/>
      <c r="WWR37" s="3"/>
      <c r="WWS37" s="3"/>
      <c r="WWT37" s="3"/>
      <c r="WWU37" s="3"/>
      <c r="WWV37" s="3"/>
      <c r="WWW37" s="3"/>
      <c r="WWX37" s="3"/>
      <c r="WWY37" s="3"/>
      <c r="WWZ37" s="3"/>
      <c r="WXA37" s="3"/>
      <c r="WXB37" s="3"/>
      <c r="WXC37" s="3"/>
      <c r="WXD37" s="3"/>
      <c r="WXE37" s="3"/>
      <c r="WXF37" s="3"/>
      <c r="WXG37" s="3"/>
      <c r="WXH37" s="3"/>
      <c r="WXI37" s="3"/>
      <c r="WXJ37" s="3"/>
      <c r="WXK37" s="3"/>
      <c r="WXL37" s="3"/>
      <c r="WXM37" s="3"/>
      <c r="WXN37" s="3"/>
      <c r="WXO37" s="3"/>
      <c r="WXP37" s="3"/>
      <c r="WXQ37" s="3"/>
      <c r="WXR37" s="3"/>
      <c r="WXS37" s="3"/>
      <c r="WXT37" s="3"/>
      <c r="WXU37" s="3"/>
      <c r="WXV37" s="3"/>
      <c r="WXW37" s="3"/>
      <c r="WXX37" s="3"/>
      <c r="WXY37" s="3"/>
      <c r="WXZ37" s="3"/>
      <c r="WYA37" s="3"/>
      <c r="WYB37" s="3"/>
      <c r="WYC37" s="3"/>
      <c r="WYD37" s="3"/>
      <c r="WYE37" s="3"/>
      <c r="WYF37" s="3"/>
      <c r="WYG37" s="3"/>
      <c r="WYH37" s="3"/>
      <c r="WYI37" s="3"/>
      <c r="WYJ37" s="3"/>
      <c r="WYK37" s="3"/>
      <c r="WYL37" s="3"/>
      <c r="WYM37" s="3"/>
      <c r="WYN37" s="3"/>
      <c r="WYO37" s="3"/>
      <c r="WYP37" s="3"/>
      <c r="WYQ37" s="3"/>
      <c r="WYR37" s="3"/>
      <c r="WYS37" s="3"/>
      <c r="WYT37" s="3"/>
      <c r="WYU37" s="3"/>
      <c r="WYV37" s="3"/>
      <c r="WYW37" s="3"/>
      <c r="WYX37" s="3"/>
      <c r="WYY37" s="3"/>
      <c r="WYZ37" s="3"/>
      <c r="WZA37" s="3"/>
      <c r="WZB37" s="3"/>
      <c r="WZC37" s="3"/>
      <c r="WZD37" s="3"/>
      <c r="WZE37" s="3"/>
      <c r="WZF37" s="3"/>
      <c r="WZG37" s="3"/>
      <c r="WZH37" s="3"/>
      <c r="WZI37" s="3"/>
      <c r="WZJ37" s="3"/>
      <c r="WZK37" s="3"/>
      <c r="WZL37" s="3"/>
      <c r="WZM37" s="3"/>
      <c r="WZN37" s="3"/>
      <c r="WZO37" s="3"/>
      <c r="WZP37" s="3"/>
      <c r="WZQ37" s="3"/>
      <c r="WZR37" s="3"/>
      <c r="WZS37" s="3"/>
      <c r="WZT37" s="3"/>
      <c r="WZU37" s="3"/>
      <c r="WZV37" s="3"/>
      <c r="WZW37" s="3"/>
      <c r="WZX37" s="3"/>
      <c r="WZY37" s="3"/>
      <c r="WZZ37" s="3"/>
      <c r="XAA37" s="3"/>
      <c r="XAB37" s="3"/>
      <c r="XAC37" s="3"/>
      <c r="XAD37" s="3"/>
      <c r="XAE37" s="3"/>
      <c r="XAF37" s="3"/>
      <c r="XAG37" s="3"/>
      <c r="XAH37" s="3"/>
      <c r="XAI37" s="3"/>
      <c r="XAJ37" s="3"/>
      <c r="XAK37" s="3"/>
      <c r="XAL37" s="3"/>
      <c r="XAM37" s="3"/>
      <c r="XAN37" s="3"/>
      <c r="XAO37" s="3"/>
      <c r="XAP37" s="3"/>
      <c r="XAQ37" s="3"/>
      <c r="XAR37" s="3"/>
      <c r="XAS37" s="3"/>
      <c r="XAT37" s="3"/>
      <c r="XAU37" s="3"/>
      <c r="XAV37" s="3"/>
      <c r="XAW37" s="3"/>
      <c r="XAX37" s="3"/>
      <c r="XAY37" s="3"/>
      <c r="XAZ37" s="3"/>
      <c r="XBA37" s="3"/>
      <c r="XBB37" s="3"/>
      <c r="XBC37" s="3"/>
      <c r="XBD37" s="3"/>
      <c r="XBE37" s="3"/>
      <c r="XBF37" s="3"/>
      <c r="XBG37" s="3"/>
      <c r="XBH37" s="3"/>
      <c r="XBI37" s="3"/>
      <c r="XBJ37" s="3"/>
      <c r="XBK37" s="3"/>
      <c r="XBL37" s="3"/>
      <c r="XBM37" s="3"/>
      <c r="XBN37" s="3"/>
      <c r="XBO37" s="3"/>
      <c r="XBP37" s="3"/>
      <c r="XBQ37" s="3"/>
      <c r="XBR37" s="3"/>
      <c r="XBS37" s="3"/>
      <c r="XBT37" s="3"/>
      <c r="XBU37" s="3"/>
      <c r="XBV37" s="3"/>
      <c r="XBW37" s="3"/>
      <c r="XBX37" s="3"/>
      <c r="XBY37" s="3"/>
      <c r="XBZ37" s="3"/>
      <c r="XCA37" s="3"/>
      <c r="XCB37" s="3"/>
      <c r="XCC37" s="3"/>
      <c r="XCD37" s="3"/>
      <c r="XCE37" s="3"/>
      <c r="XCF37" s="3"/>
      <c r="XCG37" s="3"/>
      <c r="XCH37" s="3"/>
      <c r="XCI37" s="3"/>
      <c r="XCJ37" s="3"/>
      <c r="XCK37" s="3"/>
      <c r="XCL37" s="3"/>
      <c r="XCM37" s="3"/>
      <c r="XCN37" s="3"/>
      <c r="XCO37" s="3"/>
      <c r="XCP37" s="3"/>
      <c r="XCQ37" s="3"/>
      <c r="XCR37" s="3"/>
      <c r="XCS37" s="3"/>
      <c r="XCT37" s="3"/>
      <c r="XCU37" s="3"/>
      <c r="XCV37" s="3"/>
      <c r="XCW37" s="3"/>
      <c r="XCX37" s="3"/>
      <c r="XCY37" s="3"/>
      <c r="XCZ37" s="3"/>
      <c r="XDA37" s="3"/>
      <c r="XDB37" s="3"/>
      <c r="XDC37" s="3"/>
      <c r="XDD37" s="3"/>
      <c r="XDE37" s="3"/>
      <c r="XDF37" s="3"/>
      <c r="XDG37" s="3"/>
      <c r="XDH37" s="3"/>
      <c r="XDI37" s="3"/>
      <c r="XDJ37" s="3"/>
      <c r="XDK37" s="3"/>
      <c r="XDL37" s="3"/>
      <c r="XDM37" s="3"/>
      <c r="XDN37" s="3"/>
      <c r="XDO37" s="3"/>
      <c r="XDP37" s="3"/>
      <c r="XDQ37" s="3"/>
      <c r="XDR37" s="3"/>
      <c r="XDS37" s="3"/>
      <c r="XDT37" s="3"/>
      <c r="XDU37" s="3"/>
      <c r="XDV37" s="3"/>
      <c r="XDW37" s="3"/>
      <c r="XDX37" s="3"/>
      <c r="XDY37" s="3"/>
      <c r="XDZ37" s="3"/>
      <c r="XEA37" s="3"/>
      <c r="XEB37" s="3"/>
      <c r="XEC37" s="3"/>
      <c r="XED37" s="3"/>
      <c r="XEE37" s="3"/>
      <c r="XEF37" s="3"/>
      <c r="XEG37" s="3"/>
      <c r="XEH37" s="3"/>
      <c r="XEI37" s="3"/>
      <c r="XEJ37" s="3"/>
      <c r="XEK37" s="3"/>
      <c r="XEL37" s="3"/>
      <c r="XEM37" s="3"/>
      <c r="XEN37" s="3"/>
      <c r="XEO37" s="3"/>
      <c r="XEP37" s="3"/>
      <c r="XEQ37" s="3"/>
      <c r="XER37" s="3"/>
      <c r="XES37" s="3"/>
      <c r="XET37" s="3"/>
      <c r="XEU37" s="3"/>
      <c r="XEV37" s="3"/>
      <c r="XEW37" s="3"/>
      <c r="XEX37" s="3"/>
      <c r="XEY37" s="3"/>
      <c r="XEZ37" s="3"/>
      <c r="XFA37" s="3"/>
      <c r="XFB37" s="3"/>
      <c r="XFC37" s="3"/>
      <c r="XFD37" s="3"/>
    </row>
    <row r="38" s="5" customFormat="1" customHeight="1" spans="1:10">
      <c r="A38" s="32"/>
      <c r="B38" s="32"/>
      <c r="C38" s="30">
        <v>20126</v>
      </c>
      <c r="D38" s="30" t="s">
        <v>68</v>
      </c>
      <c r="E38" s="31">
        <f>SUM(E39:E41)</f>
        <v>322.22665</v>
      </c>
      <c r="F38" s="33"/>
      <c r="G38" s="29"/>
      <c r="J38" s="50"/>
    </row>
    <row r="39" s="5" customFormat="1" customHeight="1" spans="1:10">
      <c r="A39" s="32" t="s">
        <v>49</v>
      </c>
      <c r="B39" s="32" t="s">
        <v>69</v>
      </c>
      <c r="C39" s="32">
        <v>2012604</v>
      </c>
      <c r="D39" s="32" t="s">
        <v>70</v>
      </c>
      <c r="E39" s="38">
        <v>69.82665</v>
      </c>
      <c r="F39" s="33"/>
      <c r="G39" s="29"/>
      <c r="J39" s="50"/>
    </row>
    <row r="40" s="5" customFormat="1" customHeight="1" spans="1:10">
      <c r="A40" s="32" t="s">
        <v>49</v>
      </c>
      <c r="B40" s="32" t="s">
        <v>71</v>
      </c>
      <c r="C40" s="32">
        <v>2012604</v>
      </c>
      <c r="D40" s="32" t="s">
        <v>70</v>
      </c>
      <c r="E40" s="38">
        <v>248</v>
      </c>
      <c r="F40" s="33"/>
      <c r="G40" s="29"/>
      <c r="J40" s="50"/>
    </row>
    <row r="41" s="5" customFormat="1" customHeight="1" spans="1:10">
      <c r="A41" s="32" t="s">
        <v>72</v>
      </c>
      <c r="B41" s="32" t="s">
        <v>73</v>
      </c>
      <c r="C41" s="32">
        <v>2012604</v>
      </c>
      <c r="D41" s="32" t="s">
        <v>70</v>
      </c>
      <c r="E41" s="38">
        <v>4.4</v>
      </c>
      <c r="F41" s="33"/>
      <c r="G41" s="29"/>
      <c r="J41" s="50"/>
    </row>
    <row r="42" s="5" customFormat="1" customHeight="1" spans="1:10">
      <c r="A42" s="32"/>
      <c r="B42" s="32"/>
      <c r="C42" s="22">
        <v>20128</v>
      </c>
      <c r="D42" s="22" t="s">
        <v>74</v>
      </c>
      <c r="E42" s="39">
        <f>SUM(E43:E43)</f>
        <v>30</v>
      </c>
      <c r="F42" s="33"/>
      <c r="G42" s="29"/>
      <c r="J42" s="50"/>
    </row>
    <row r="43" s="6" customFormat="1" customHeight="1" spans="1:7">
      <c r="A43" s="32" t="s">
        <v>75</v>
      </c>
      <c r="B43" s="32" t="s">
        <v>76</v>
      </c>
      <c r="C43" s="32">
        <v>2012899</v>
      </c>
      <c r="D43" s="32" t="s">
        <v>77</v>
      </c>
      <c r="E43" s="38">
        <v>30</v>
      </c>
      <c r="F43" s="40"/>
      <c r="G43" s="41"/>
    </row>
    <row r="44" s="6" customFormat="1" hidden="1" customHeight="1" spans="1:7">
      <c r="A44" s="32"/>
      <c r="B44" s="32"/>
      <c r="C44" s="22">
        <v>20131</v>
      </c>
      <c r="D44" s="22" t="s">
        <v>78</v>
      </c>
      <c r="E44" s="39">
        <f>SUM(E45:E45)</f>
        <v>0</v>
      </c>
      <c r="F44" s="37"/>
      <c r="G44" s="41"/>
    </row>
    <row r="45" hidden="1" customHeight="1" spans="1:26">
      <c r="A45" s="32"/>
      <c r="B45" s="32"/>
      <c r="C45" s="32"/>
      <c r="D45" s="32"/>
      <c r="E45" s="38"/>
      <c r="F45" s="40"/>
      <c r="G45" s="29"/>
      <c r="Z45" s="52"/>
    </row>
    <row r="46" customHeight="1" spans="1:26">
      <c r="A46" s="32"/>
      <c r="B46" s="32"/>
      <c r="C46" s="22">
        <v>20132</v>
      </c>
      <c r="D46" s="22" t="s">
        <v>79</v>
      </c>
      <c r="E46" s="39">
        <f>SUM(E47:E65)</f>
        <v>-10.238</v>
      </c>
      <c r="F46" s="40"/>
      <c r="G46" s="29"/>
      <c r="Z46" s="52"/>
    </row>
    <row r="47" customHeight="1" spans="1:7">
      <c r="A47" s="32" t="s">
        <v>80</v>
      </c>
      <c r="B47" s="32" t="s">
        <v>81</v>
      </c>
      <c r="C47" s="32">
        <v>2013201</v>
      </c>
      <c r="D47" s="32" t="s">
        <v>79</v>
      </c>
      <c r="E47" s="38">
        <v>1.342</v>
      </c>
      <c r="F47" s="37"/>
      <c r="G47" s="29"/>
    </row>
    <row r="48" customHeight="1" spans="1:7">
      <c r="A48" s="32" t="s">
        <v>82</v>
      </c>
      <c r="B48" s="32" t="s">
        <v>83</v>
      </c>
      <c r="C48" s="32">
        <v>2013299</v>
      </c>
      <c r="D48" s="32" t="s">
        <v>84</v>
      </c>
      <c r="E48" s="37">
        <v>3.42</v>
      </c>
      <c r="F48" s="40"/>
      <c r="G48" s="29"/>
    </row>
    <row r="49" customHeight="1" spans="1:7">
      <c r="A49" s="32" t="s">
        <v>82</v>
      </c>
      <c r="B49" s="32" t="s">
        <v>85</v>
      </c>
      <c r="C49" s="32">
        <v>2013299</v>
      </c>
      <c r="D49" s="32" t="s">
        <v>84</v>
      </c>
      <c r="E49" s="38">
        <v>-40</v>
      </c>
      <c r="F49" s="37"/>
      <c r="G49" s="29"/>
    </row>
    <row r="50" customHeight="1" spans="1:7">
      <c r="A50" s="32" t="s">
        <v>26</v>
      </c>
      <c r="B50" s="32" t="s">
        <v>86</v>
      </c>
      <c r="C50" s="32">
        <v>2013299</v>
      </c>
      <c r="D50" s="32" t="s">
        <v>84</v>
      </c>
      <c r="E50" s="38">
        <v>40</v>
      </c>
      <c r="F50" s="42" t="s">
        <v>87</v>
      </c>
      <c r="G50" s="43"/>
    </row>
    <row r="51" customHeight="1" spans="1:7">
      <c r="A51" s="32" t="s">
        <v>82</v>
      </c>
      <c r="B51" s="32" t="s">
        <v>88</v>
      </c>
      <c r="C51" s="32">
        <v>2013299</v>
      </c>
      <c r="D51" s="32" t="s">
        <v>84</v>
      </c>
      <c r="E51" s="38">
        <v>-15</v>
      </c>
      <c r="F51" s="37"/>
      <c r="G51" s="29"/>
    </row>
    <row r="52" customHeight="1" spans="1:7">
      <c r="A52" s="32" t="s">
        <v>82</v>
      </c>
      <c r="B52" s="32" t="s">
        <v>89</v>
      </c>
      <c r="C52" s="32">
        <v>2013299</v>
      </c>
      <c r="D52" s="32" t="s">
        <v>84</v>
      </c>
      <c r="E52" s="38">
        <v>-200</v>
      </c>
      <c r="F52" s="37"/>
      <c r="G52" s="29"/>
    </row>
    <row r="53" customHeight="1" spans="1:7">
      <c r="A53" s="32" t="s">
        <v>90</v>
      </c>
      <c r="B53" s="32" t="s">
        <v>89</v>
      </c>
      <c r="C53" s="32">
        <v>2013299</v>
      </c>
      <c r="D53" s="32" t="s">
        <v>84</v>
      </c>
      <c r="E53" s="38">
        <v>200</v>
      </c>
      <c r="F53" s="37"/>
      <c r="G53" s="29"/>
    </row>
    <row r="54" customHeight="1" spans="1:7">
      <c r="A54" s="32" t="s">
        <v>82</v>
      </c>
      <c r="B54" s="32" t="s">
        <v>91</v>
      </c>
      <c r="C54" s="32">
        <v>2013299</v>
      </c>
      <c r="D54" s="32" t="s">
        <v>84</v>
      </c>
      <c r="E54" s="38">
        <v>-93.6</v>
      </c>
      <c r="F54" s="37"/>
      <c r="G54" s="29"/>
    </row>
    <row r="55" customHeight="1" spans="1:7">
      <c r="A55" s="32" t="s">
        <v>82</v>
      </c>
      <c r="B55" s="32" t="s">
        <v>92</v>
      </c>
      <c r="C55" s="32">
        <v>2013299</v>
      </c>
      <c r="D55" s="32" t="s">
        <v>84</v>
      </c>
      <c r="E55" s="38">
        <v>-10.8</v>
      </c>
      <c r="F55" s="37"/>
      <c r="G55" s="29"/>
    </row>
    <row r="56" customHeight="1" spans="1:7">
      <c r="A56" s="32" t="s">
        <v>82</v>
      </c>
      <c r="B56" s="32" t="s">
        <v>93</v>
      </c>
      <c r="C56" s="32">
        <v>2013299</v>
      </c>
      <c r="D56" s="32" t="s">
        <v>84</v>
      </c>
      <c r="E56" s="38">
        <v>-26.52</v>
      </c>
      <c r="F56" s="37"/>
      <c r="G56" s="29"/>
    </row>
    <row r="57" customHeight="1" spans="1:7">
      <c r="A57" s="32" t="s">
        <v>94</v>
      </c>
      <c r="B57" s="32" t="s">
        <v>91</v>
      </c>
      <c r="C57" s="32">
        <v>2013299</v>
      </c>
      <c r="D57" s="32" t="s">
        <v>84</v>
      </c>
      <c r="E57" s="38">
        <v>93.6</v>
      </c>
      <c r="F57" s="37"/>
      <c r="G57" s="29"/>
    </row>
    <row r="58" customHeight="1" spans="1:7">
      <c r="A58" s="32" t="s">
        <v>94</v>
      </c>
      <c r="B58" s="32" t="s">
        <v>92</v>
      </c>
      <c r="C58" s="32">
        <v>2013299</v>
      </c>
      <c r="D58" s="32" t="s">
        <v>84</v>
      </c>
      <c r="E58" s="38">
        <v>10.8</v>
      </c>
      <c r="F58" s="37"/>
      <c r="G58" s="29"/>
    </row>
    <row r="59" s="2" customFormat="1" customHeight="1" spans="1:255">
      <c r="A59" s="32" t="s">
        <v>94</v>
      </c>
      <c r="B59" s="32" t="s">
        <v>93</v>
      </c>
      <c r="C59" s="32">
        <v>2013299</v>
      </c>
      <c r="D59" s="32" t="s">
        <v>84</v>
      </c>
      <c r="E59" s="38">
        <v>26.52</v>
      </c>
      <c r="F59" s="37"/>
      <c r="G59" s="29"/>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row>
    <row r="60" customHeight="1" spans="1:7">
      <c r="A60" s="32" t="s">
        <v>82</v>
      </c>
      <c r="B60" s="32" t="s">
        <v>95</v>
      </c>
      <c r="C60" s="32">
        <v>2013299</v>
      </c>
      <c r="D60" s="32" t="s">
        <v>84</v>
      </c>
      <c r="E60" s="37">
        <v>-8</v>
      </c>
      <c r="F60" s="40"/>
      <c r="G60" s="29"/>
    </row>
    <row r="61" customHeight="1" spans="1:7">
      <c r="A61" s="32" t="s">
        <v>96</v>
      </c>
      <c r="B61" s="32" t="s">
        <v>95</v>
      </c>
      <c r="C61" s="32">
        <v>2013299</v>
      </c>
      <c r="D61" s="32" t="s">
        <v>84</v>
      </c>
      <c r="E61" s="37">
        <v>8</v>
      </c>
      <c r="F61" s="40"/>
      <c r="G61" s="29"/>
    </row>
    <row r="62" customHeight="1" spans="1:7">
      <c r="A62" s="32" t="s">
        <v>82</v>
      </c>
      <c r="B62" s="32" t="s">
        <v>85</v>
      </c>
      <c r="C62" s="32">
        <v>2013299</v>
      </c>
      <c r="D62" s="32" t="s">
        <v>84</v>
      </c>
      <c r="E62" s="37">
        <v>-2</v>
      </c>
      <c r="F62" s="40"/>
      <c r="G62" s="29"/>
    </row>
    <row r="63" customHeight="1" spans="1:7">
      <c r="A63" s="32" t="s">
        <v>97</v>
      </c>
      <c r="B63" s="32" t="s">
        <v>98</v>
      </c>
      <c r="C63" s="32">
        <v>2013299</v>
      </c>
      <c r="D63" s="32" t="s">
        <v>84</v>
      </c>
      <c r="E63" s="37">
        <v>2</v>
      </c>
      <c r="F63" s="40"/>
      <c r="G63" s="29"/>
    </row>
    <row r="64" customHeight="1" spans="1:7">
      <c r="A64" s="32" t="s">
        <v>82</v>
      </c>
      <c r="B64" s="32" t="s">
        <v>95</v>
      </c>
      <c r="C64" s="32">
        <v>2013299</v>
      </c>
      <c r="D64" s="32" t="s">
        <v>84</v>
      </c>
      <c r="E64" s="37">
        <v>-2.0894</v>
      </c>
      <c r="F64" s="40"/>
      <c r="G64" s="29"/>
    </row>
    <row r="65" customHeight="1" spans="1:7">
      <c r="A65" s="32" t="s">
        <v>99</v>
      </c>
      <c r="B65" s="32" t="s">
        <v>95</v>
      </c>
      <c r="C65" s="32">
        <v>2013299</v>
      </c>
      <c r="D65" s="32" t="s">
        <v>84</v>
      </c>
      <c r="E65" s="37">
        <v>2.0894</v>
      </c>
      <c r="F65" s="40"/>
      <c r="G65" s="29"/>
    </row>
    <row r="66" customHeight="1" spans="1:7">
      <c r="A66" s="32"/>
      <c r="B66" s="32"/>
      <c r="C66" s="22">
        <v>20133</v>
      </c>
      <c r="D66" s="22" t="s">
        <v>100</v>
      </c>
      <c r="E66" s="39">
        <f>SUM(E67:E71)</f>
        <v>614.993842</v>
      </c>
      <c r="F66" s="37"/>
      <c r="G66" s="29"/>
    </row>
    <row r="67" customHeight="1" spans="1:7">
      <c r="A67" s="32" t="s">
        <v>101</v>
      </c>
      <c r="B67" s="32" t="s">
        <v>102</v>
      </c>
      <c r="C67" s="32">
        <v>2013399</v>
      </c>
      <c r="D67" s="32" t="s">
        <v>103</v>
      </c>
      <c r="E67" s="38">
        <v>60</v>
      </c>
      <c r="F67" s="37"/>
      <c r="G67" s="53"/>
    </row>
    <row r="68" s="3" customFormat="1" customHeight="1" spans="1:255">
      <c r="A68" s="32" t="s">
        <v>101</v>
      </c>
      <c r="B68" s="32" t="s">
        <v>104</v>
      </c>
      <c r="C68" s="32">
        <v>2013399</v>
      </c>
      <c r="D68" s="32" t="s">
        <v>103</v>
      </c>
      <c r="E68" s="38">
        <v>7.993842</v>
      </c>
      <c r="F68" s="37"/>
      <c r="G68" s="53"/>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row>
    <row r="69" s="3" customFormat="1" customHeight="1" spans="1:255">
      <c r="A69" s="32" t="s">
        <v>101</v>
      </c>
      <c r="B69" s="32" t="s">
        <v>105</v>
      </c>
      <c r="C69" s="32">
        <v>2013399</v>
      </c>
      <c r="D69" s="32" t="s">
        <v>103</v>
      </c>
      <c r="E69" s="37">
        <v>29</v>
      </c>
      <c r="F69" s="37"/>
      <c r="G69" s="53"/>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row>
    <row r="70" s="3" customFormat="1" customHeight="1" spans="1:255">
      <c r="A70" s="32" t="s">
        <v>101</v>
      </c>
      <c r="B70" s="32" t="s">
        <v>106</v>
      </c>
      <c r="C70" s="32">
        <v>2013399</v>
      </c>
      <c r="D70" s="32" t="s">
        <v>103</v>
      </c>
      <c r="E70" s="37">
        <v>500</v>
      </c>
      <c r="F70" s="37"/>
      <c r="G70" s="53"/>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row>
    <row r="71" s="3" customFormat="1" customHeight="1" spans="1:255">
      <c r="A71" s="32" t="s">
        <v>101</v>
      </c>
      <c r="B71" s="32" t="s">
        <v>107</v>
      </c>
      <c r="C71" s="32">
        <v>2013399</v>
      </c>
      <c r="D71" s="32" t="s">
        <v>103</v>
      </c>
      <c r="E71" s="37">
        <v>18</v>
      </c>
      <c r="F71" s="37"/>
      <c r="G71" s="53"/>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row>
    <row r="72" s="3" customFormat="1" customHeight="1" spans="1:255">
      <c r="A72" s="32"/>
      <c r="B72" s="32"/>
      <c r="C72" s="22">
        <v>20134</v>
      </c>
      <c r="D72" s="22" t="s">
        <v>108</v>
      </c>
      <c r="E72" s="24">
        <f>SUM(E73)</f>
        <v>13.3</v>
      </c>
      <c r="F72" s="37"/>
      <c r="G72" s="53"/>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row>
    <row r="73" customHeight="1" spans="1:7">
      <c r="A73" s="32" t="s">
        <v>97</v>
      </c>
      <c r="B73" s="32" t="s">
        <v>109</v>
      </c>
      <c r="C73" s="32">
        <v>2013499</v>
      </c>
      <c r="D73" s="32" t="s">
        <v>110</v>
      </c>
      <c r="E73" s="37">
        <v>13.3</v>
      </c>
      <c r="F73" s="27"/>
      <c r="G73" s="53"/>
    </row>
    <row r="74" hidden="1" customHeight="1" spans="1:7">
      <c r="A74" s="32"/>
      <c r="B74" s="32"/>
      <c r="C74" s="22">
        <v>20135</v>
      </c>
      <c r="D74" s="22" t="s">
        <v>111</v>
      </c>
      <c r="E74" s="24">
        <f>E75</f>
        <v>0</v>
      </c>
      <c r="F74" s="37"/>
      <c r="G74" s="53"/>
    </row>
    <row r="75" s="3" customFormat="1" hidden="1" customHeight="1" spans="1:255">
      <c r="A75" s="32"/>
      <c r="B75" s="32"/>
      <c r="C75" s="32">
        <v>2013599</v>
      </c>
      <c r="D75" s="32" t="s">
        <v>112</v>
      </c>
      <c r="E75" s="38"/>
      <c r="F75" s="27"/>
      <c r="G75" s="53"/>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row>
    <row r="76" s="3" customFormat="1" customHeight="1" spans="1:255">
      <c r="A76" s="32"/>
      <c r="B76" s="32"/>
      <c r="C76" s="22">
        <v>20136</v>
      </c>
      <c r="D76" s="22" t="s">
        <v>113</v>
      </c>
      <c r="E76" s="24">
        <f>SUM(E77:E77)</f>
        <v>10.050399</v>
      </c>
      <c r="F76" s="37"/>
      <c r="G76" s="53"/>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row>
    <row r="77" s="3" customFormat="1" customHeight="1" spans="1:255">
      <c r="A77" s="32" t="s">
        <v>114</v>
      </c>
      <c r="B77" s="32" t="s">
        <v>115</v>
      </c>
      <c r="C77" s="32">
        <v>2013699</v>
      </c>
      <c r="D77" s="32" t="s">
        <v>113</v>
      </c>
      <c r="E77" s="37">
        <v>10.050399</v>
      </c>
      <c r="F77" s="37"/>
      <c r="G77" s="53"/>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row>
    <row r="78" s="3" customFormat="1" customHeight="1" spans="1:255">
      <c r="A78" s="32"/>
      <c r="B78" s="32"/>
      <c r="C78" s="22">
        <v>20199</v>
      </c>
      <c r="D78" s="22" t="s">
        <v>116</v>
      </c>
      <c r="E78" s="24">
        <f>SUM(E79:E83)</f>
        <v>-8174.902451</v>
      </c>
      <c r="F78" s="37"/>
      <c r="G78" s="53"/>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row>
    <row r="79" s="3" customFormat="1" customHeight="1" spans="1:255">
      <c r="A79" s="32" t="s">
        <v>117</v>
      </c>
      <c r="B79" s="32" t="s">
        <v>118</v>
      </c>
      <c r="C79" s="32">
        <v>2019999</v>
      </c>
      <c r="D79" s="32" t="s">
        <v>116</v>
      </c>
      <c r="E79" s="37">
        <v>0.05801</v>
      </c>
      <c r="F79" s="37"/>
      <c r="G79" s="53"/>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row>
    <row r="80" s="3" customFormat="1" customHeight="1" spans="1:255">
      <c r="A80" s="32" t="s">
        <v>23</v>
      </c>
      <c r="B80" s="32" t="s">
        <v>119</v>
      </c>
      <c r="C80" s="32">
        <v>2019999</v>
      </c>
      <c r="D80" s="32" t="s">
        <v>116</v>
      </c>
      <c r="E80" s="37">
        <v>35</v>
      </c>
      <c r="F80" s="37"/>
      <c r="G80" s="53"/>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row>
    <row r="81" s="6" customFormat="1" customHeight="1" spans="1:10">
      <c r="A81" s="32" t="s">
        <v>23</v>
      </c>
      <c r="B81" s="32" t="s">
        <v>120</v>
      </c>
      <c r="C81" s="32">
        <v>2019999</v>
      </c>
      <c r="D81" s="32" t="s">
        <v>116</v>
      </c>
      <c r="E81" s="37">
        <v>3</v>
      </c>
      <c r="F81" s="54"/>
      <c r="G81" s="55"/>
      <c r="J81" s="67"/>
    </row>
    <row r="82" s="6" customFormat="1" customHeight="1" spans="1:7">
      <c r="A82" s="32" t="s">
        <v>121</v>
      </c>
      <c r="B82" s="32" t="s">
        <v>122</v>
      </c>
      <c r="C82" s="32">
        <v>2019999</v>
      </c>
      <c r="D82" s="32" t="s">
        <v>116</v>
      </c>
      <c r="E82" s="37">
        <v>787.039539</v>
      </c>
      <c r="F82" s="27"/>
      <c r="G82" s="56"/>
    </row>
    <row r="83" s="6" customFormat="1" customHeight="1" spans="1:7">
      <c r="A83" s="32" t="s">
        <v>123</v>
      </c>
      <c r="B83" s="32" t="s">
        <v>124</v>
      </c>
      <c r="C83" s="32">
        <v>2019999</v>
      </c>
      <c r="D83" s="32" t="s">
        <v>116</v>
      </c>
      <c r="E83" s="38">
        <v>-9000</v>
      </c>
      <c r="F83" s="27"/>
      <c r="G83" s="56"/>
    </row>
    <row r="84" s="6" customFormat="1" hidden="1" customHeight="1" spans="1:7">
      <c r="A84" s="22"/>
      <c r="B84" s="22"/>
      <c r="C84" s="22">
        <v>203</v>
      </c>
      <c r="D84" s="22" t="s">
        <v>125</v>
      </c>
      <c r="E84" s="24">
        <f>E85</f>
        <v>0</v>
      </c>
      <c r="F84" s="27"/>
      <c r="G84" s="56"/>
    </row>
    <row r="85" s="6" customFormat="1" hidden="1" customHeight="1" spans="1:7">
      <c r="A85" s="41"/>
      <c r="B85" s="41"/>
      <c r="C85" s="22">
        <v>20399</v>
      </c>
      <c r="D85" s="22" t="s">
        <v>126</v>
      </c>
      <c r="E85" s="24">
        <f>SUM(E86:E87)</f>
        <v>0</v>
      </c>
      <c r="F85" s="37"/>
      <c r="G85" s="56"/>
    </row>
    <row r="86" s="6" customFormat="1" hidden="1" customHeight="1" spans="1:7">
      <c r="A86" s="32"/>
      <c r="B86" s="32"/>
      <c r="C86" s="32">
        <v>2039999</v>
      </c>
      <c r="D86" s="32" t="s">
        <v>126</v>
      </c>
      <c r="E86" s="38"/>
      <c r="F86" s="37"/>
      <c r="G86" s="56"/>
    </row>
    <row r="87" hidden="1" customHeight="1" spans="1:7">
      <c r="A87" s="32"/>
      <c r="B87" s="32"/>
      <c r="C87" s="32">
        <v>2039999</v>
      </c>
      <c r="D87" s="32" t="s">
        <v>126</v>
      </c>
      <c r="E87" s="38"/>
      <c r="F87" s="57"/>
      <c r="G87" s="23"/>
    </row>
    <row r="88" s="7" customFormat="1" customHeight="1" spans="1:255">
      <c r="A88" s="22"/>
      <c r="B88" s="22" t="s">
        <v>127</v>
      </c>
      <c r="C88" s="22"/>
      <c r="D88" s="22"/>
      <c r="E88" s="24">
        <v>-112</v>
      </c>
      <c r="F88" s="27"/>
      <c r="G88" s="58"/>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c r="CS88" s="59"/>
      <c r="CT88" s="59"/>
      <c r="CU88" s="59"/>
      <c r="CV88" s="59"/>
      <c r="CW88" s="59"/>
      <c r="CX88" s="59"/>
      <c r="CY88" s="59"/>
      <c r="CZ88" s="59"/>
      <c r="DA88" s="59"/>
      <c r="DB88" s="59"/>
      <c r="DC88" s="59"/>
      <c r="DD88" s="59"/>
      <c r="DE88" s="59"/>
      <c r="DF88" s="59"/>
      <c r="DG88" s="59"/>
      <c r="DH88" s="59"/>
      <c r="DI88" s="59"/>
      <c r="DJ88" s="59"/>
      <c r="DK88" s="59"/>
      <c r="DL88" s="59"/>
      <c r="DM88" s="59"/>
      <c r="DN88" s="59"/>
      <c r="DO88" s="59"/>
      <c r="DP88" s="59"/>
      <c r="DQ88" s="59"/>
      <c r="DR88" s="59"/>
      <c r="DS88" s="59"/>
      <c r="DT88" s="59"/>
      <c r="DU88" s="59"/>
      <c r="DV88" s="59"/>
      <c r="DW88" s="59"/>
      <c r="DX88" s="59"/>
      <c r="DY88" s="59"/>
      <c r="DZ88" s="59"/>
      <c r="EA88" s="59"/>
      <c r="EB88" s="59"/>
      <c r="EC88" s="59"/>
      <c r="ED88" s="59"/>
      <c r="EE88" s="59"/>
      <c r="EF88" s="59"/>
      <c r="EG88" s="59"/>
      <c r="EH88" s="59"/>
      <c r="EI88" s="59"/>
      <c r="EJ88" s="59"/>
      <c r="EK88" s="59"/>
      <c r="EL88" s="59"/>
      <c r="EM88" s="59"/>
      <c r="EN88" s="59"/>
      <c r="EO88" s="59"/>
      <c r="EP88" s="59"/>
      <c r="EQ88" s="59"/>
      <c r="ER88" s="59"/>
      <c r="ES88" s="59"/>
      <c r="ET88" s="59"/>
      <c r="EU88" s="59"/>
      <c r="EV88" s="59"/>
      <c r="EW88" s="59"/>
      <c r="EX88" s="59"/>
      <c r="EY88" s="59"/>
      <c r="EZ88" s="59"/>
      <c r="FA88" s="59"/>
      <c r="FB88" s="59"/>
      <c r="FC88" s="59"/>
      <c r="FD88" s="59"/>
      <c r="FE88" s="59"/>
      <c r="FF88" s="59"/>
      <c r="FG88" s="59"/>
      <c r="FH88" s="59"/>
      <c r="FI88" s="59"/>
      <c r="FJ88" s="59"/>
      <c r="FK88" s="59"/>
      <c r="FL88" s="59"/>
      <c r="FM88" s="59"/>
      <c r="FN88" s="59"/>
      <c r="FO88" s="59"/>
      <c r="FP88" s="59"/>
      <c r="FQ88" s="59"/>
      <c r="FR88" s="59"/>
      <c r="FS88" s="59"/>
      <c r="FT88" s="59"/>
      <c r="FU88" s="59"/>
      <c r="FV88" s="59"/>
      <c r="FW88" s="59"/>
      <c r="FX88" s="59"/>
      <c r="FY88" s="59"/>
      <c r="FZ88" s="59"/>
      <c r="GA88" s="59"/>
      <c r="GB88" s="59"/>
      <c r="GC88" s="59"/>
      <c r="GD88" s="59"/>
      <c r="GE88" s="59"/>
      <c r="GF88" s="59"/>
      <c r="GG88" s="59"/>
      <c r="GH88" s="59"/>
      <c r="GI88" s="59"/>
      <c r="GJ88" s="59"/>
      <c r="GK88" s="59"/>
      <c r="GL88" s="59"/>
      <c r="GM88" s="59"/>
      <c r="GN88" s="59"/>
      <c r="GO88" s="59"/>
      <c r="GP88" s="59"/>
      <c r="GQ88" s="59"/>
      <c r="GR88" s="59"/>
      <c r="GS88" s="59"/>
      <c r="GT88" s="59"/>
      <c r="GU88" s="59"/>
      <c r="GV88" s="59"/>
      <c r="GW88" s="59"/>
      <c r="GX88" s="59"/>
      <c r="GY88" s="59"/>
      <c r="GZ88" s="59"/>
      <c r="HA88" s="59"/>
      <c r="HB88" s="59"/>
      <c r="HC88" s="59"/>
      <c r="HD88" s="59"/>
      <c r="HE88" s="59"/>
      <c r="HF88" s="59"/>
      <c r="HG88" s="59"/>
      <c r="HH88" s="59"/>
      <c r="HI88" s="59"/>
      <c r="HJ88" s="59"/>
      <c r="HK88" s="59"/>
      <c r="HL88" s="59"/>
      <c r="HM88" s="59"/>
      <c r="HN88" s="59"/>
      <c r="HO88" s="59"/>
      <c r="HP88" s="59"/>
      <c r="HQ88" s="59"/>
      <c r="HR88" s="59"/>
      <c r="HS88" s="59"/>
      <c r="HT88" s="59"/>
      <c r="HU88" s="59"/>
      <c r="HV88" s="59"/>
      <c r="HW88" s="59"/>
      <c r="HX88" s="59"/>
      <c r="HY88" s="59"/>
      <c r="HZ88" s="59"/>
      <c r="IA88" s="59"/>
      <c r="IB88" s="59"/>
      <c r="IC88" s="59"/>
      <c r="ID88" s="59"/>
      <c r="IE88" s="59"/>
      <c r="IF88" s="59"/>
      <c r="IG88" s="59"/>
      <c r="IH88" s="59"/>
      <c r="II88" s="59"/>
      <c r="IJ88" s="59"/>
      <c r="IK88" s="59"/>
      <c r="IL88" s="59"/>
      <c r="IM88" s="59"/>
      <c r="IN88" s="59"/>
      <c r="IO88" s="59"/>
      <c r="IP88" s="59"/>
      <c r="IQ88" s="59"/>
      <c r="IR88" s="59"/>
      <c r="IS88" s="59"/>
      <c r="IT88" s="59"/>
      <c r="IU88" s="59"/>
    </row>
    <row r="89" customHeight="1" spans="1:7">
      <c r="A89" s="22"/>
      <c r="B89" s="22"/>
      <c r="C89" s="22">
        <v>204</v>
      </c>
      <c r="D89" s="22" t="s">
        <v>128</v>
      </c>
      <c r="E89" s="24">
        <f>E90+E92+E94+E98</f>
        <v>216</v>
      </c>
      <c r="F89" s="27"/>
      <c r="G89" s="23"/>
    </row>
    <row r="90" s="6" customFormat="1" hidden="1" customHeight="1" spans="1:7">
      <c r="A90" s="22"/>
      <c r="B90" s="22"/>
      <c r="C90" s="22">
        <v>20401</v>
      </c>
      <c r="D90" s="22" t="s">
        <v>129</v>
      </c>
      <c r="E90" s="24">
        <f>SUM(E91)</f>
        <v>0</v>
      </c>
      <c r="F90" s="27"/>
      <c r="G90" s="56"/>
    </row>
    <row r="91" hidden="1" customHeight="1" spans="1:7">
      <c r="A91" s="32"/>
      <c r="B91" s="32"/>
      <c r="C91" s="32">
        <v>2040199</v>
      </c>
      <c r="D91" s="32" t="s">
        <v>130</v>
      </c>
      <c r="E91" s="38"/>
      <c r="F91" s="40"/>
      <c r="G91" s="23"/>
    </row>
    <row r="92" s="2" customFormat="1" customHeight="1" spans="1:7">
      <c r="A92" s="22"/>
      <c r="B92" s="22"/>
      <c r="C92" s="22">
        <v>20402</v>
      </c>
      <c r="D92" s="22" t="s">
        <v>131</v>
      </c>
      <c r="E92" s="39">
        <f>SUM(E93:E93)</f>
        <v>6</v>
      </c>
      <c r="F92" s="40"/>
      <c r="G92" s="23"/>
    </row>
    <row r="93" s="8" customFormat="1" customHeight="1" spans="1:7">
      <c r="A93" s="32" t="s">
        <v>132</v>
      </c>
      <c r="B93" s="32" t="s">
        <v>133</v>
      </c>
      <c r="C93" s="32">
        <v>2040299</v>
      </c>
      <c r="D93" s="32" t="s">
        <v>134</v>
      </c>
      <c r="E93" s="38">
        <v>6</v>
      </c>
      <c r="F93" s="27"/>
      <c r="G93" s="60"/>
    </row>
    <row r="94" s="6" customFormat="1" customHeight="1" spans="1:7">
      <c r="A94" s="32"/>
      <c r="B94" s="32"/>
      <c r="C94" s="22">
        <v>20499</v>
      </c>
      <c r="D94" s="22" t="s">
        <v>135</v>
      </c>
      <c r="E94" s="39">
        <f>SUM(E95:E97)</f>
        <v>200</v>
      </c>
      <c r="F94" s="40"/>
      <c r="G94" s="60"/>
    </row>
    <row r="95" s="6" customFormat="1" customHeight="1" spans="1:7">
      <c r="A95" s="32" t="s">
        <v>136</v>
      </c>
      <c r="B95" s="32" t="s">
        <v>137</v>
      </c>
      <c r="C95" s="32">
        <v>2049999</v>
      </c>
      <c r="D95" s="32" t="s">
        <v>135</v>
      </c>
      <c r="E95" s="38">
        <v>200</v>
      </c>
      <c r="F95" s="27"/>
      <c r="G95" s="60"/>
    </row>
    <row r="96" s="6" customFormat="1" customHeight="1" spans="1:255">
      <c r="A96" s="32" t="s">
        <v>136</v>
      </c>
      <c r="B96" s="32" t="s">
        <v>138</v>
      </c>
      <c r="C96" s="32">
        <v>2049999</v>
      </c>
      <c r="D96" s="32" t="s">
        <v>135</v>
      </c>
      <c r="E96" s="38">
        <v>-19.3</v>
      </c>
      <c r="F96" s="37"/>
      <c r="G96" s="41"/>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row>
    <row r="97" s="6" customFormat="1" customHeight="1" spans="1:255">
      <c r="A97" s="32" t="s">
        <v>94</v>
      </c>
      <c r="B97" s="32" t="s">
        <v>139</v>
      </c>
      <c r="C97" s="32">
        <v>2049999</v>
      </c>
      <c r="D97" s="32" t="s">
        <v>135</v>
      </c>
      <c r="E97" s="38">
        <v>19.3</v>
      </c>
      <c r="F97" s="37"/>
      <c r="G97" s="41"/>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row>
    <row r="98" s="7" customFormat="1" customHeight="1" spans="1:255">
      <c r="A98" s="22"/>
      <c r="B98" s="22" t="s">
        <v>127</v>
      </c>
      <c r="C98" s="22"/>
      <c r="D98" s="22"/>
      <c r="E98" s="24">
        <v>10</v>
      </c>
      <c r="F98" s="27"/>
      <c r="G98" s="58"/>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c r="CS98" s="59"/>
      <c r="CT98" s="59"/>
      <c r="CU98" s="59"/>
      <c r="CV98" s="59"/>
      <c r="CW98" s="59"/>
      <c r="CX98" s="59"/>
      <c r="CY98" s="59"/>
      <c r="CZ98" s="59"/>
      <c r="DA98" s="59"/>
      <c r="DB98" s="59"/>
      <c r="DC98" s="59"/>
      <c r="DD98" s="59"/>
      <c r="DE98" s="59"/>
      <c r="DF98" s="59"/>
      <c r="DG98" s="59"/>
      <c r="DH98" s="59"/>
      <c r="DI98" s="59"/>
      <c r="DJ98" s="59"/>
      <c r="DK98" s="59"/>
      <c r="DL98" s="59"/>
      <c r="DM98" s="59"/>
      <c r="DN98" s="59"/>
      <c r="DO98" s="59"/>
      <c r="DP98" s="59"/>
      <c r="DQ98" s="59"/>
      <c r="DR98" s="59"/>
      <c r="DS98" s="59"/>
      <c r="DT98" s="59"/>
      <c r="DU98" s="59"/>
      <c r="DV98" s="59"/>
      <c r="DW98" s="59"/>
      <c r="DX98" s="59"/>
      <c r="DY98" s="59"/>
      <c r="DZ98" s="59"/>
      <c r="EA98" s="59"/>
      <c r="EB98" s="59"/>
      <c r="EC98" s="59"/>
      <c r="ED98" s="59"/>
      <c r="EE98" s="59"/>
      <c r="EF98" s="59"/>
      <c r="EG98" s="59"/>
      <c r="EH98" s="59"/>
      <c r="EI98" s="59"/>
      <c r="EJ98" s="59"/>
      <c r="EK98" s="59"/>
      <c r="EL98" s="59"/>
      <c r="EM98" s="59"/>
      <c r="EN98" s="59"/>
      <c r="EO98" s="59"/>
      <c r="EP98" s="59"/>
      <c r="EQ98" s="59"/>
      <c r="ER98" s="59"/>
      <c r="ES98" s="59"/>
      <c r="ET98" s="59"/>
      <c r="EU98" s="59"/>
      <c r="EV98" s="59"/>
      <c r="EW98" s="59"/>
      <c r="EX98" s="59"/>
      <c r="EY98" s="59"/>
      <c r="EZ98" s="59"/>
      <c r="FA98" s="59"/>
      <c r="FB98" s="59"/>
      <c r="FC98" s="59"/>
      <c r="FD98" s="59"/>
      <c r="FE98" s="59"/>
      <c r="FF98" s="59"/>
      <c r="FG98" s="59"/>
      <c r="FH98" s="59"/>
      <c r="FI98" s="59"/>
      <c r="FJ98" s="59"/>
      <c r="FK98" s="59"/>
      <c r="FL98" s="59"/>
      <c r="FM98" s="59"/>
      <c r="FN98" s="59"/>
      <c r="FO98" s="59"/>
      <c r="FP98" s="59"/>
      <c r="FQ98" s="59"/>
      <c r="FR98" s="59"/>
      <c r="FS98" s="59"/>
      <c r="FT98" s="59"/>
      <c r="FU98" s="59"/>
      <c r="FV98" s="59"/>
      <c r="FW98" s="59"/>
      <c r="FX98" s="59"/>
      <c r="FY98" s="59"/>
      <c r="FZ98" s="59"/>
      <c r="GA98" s="59"/>
      <c r="GB98" s="59"/>
      <c r="GC98" s="59"/>
      <c r="GD98" s="59"/>
      <c r="GE98" s="59"/>
      <c r="GF98" s="59"/>
      <c r="GG98" s="59"/>
      <c r="GH98" s="59"/>
      <c r="GI98" s="59"/>
      <c r="GJ98" s="59"/>
      <c r="GK98" s="59"/>
      <c r="GL98" s="59"/>
      <c r="GM98" s="59"/>
      <c r="GN98" s="59"/>
      <c r="GO98" s="59"/>
      <c r="GP98" s="59"/>
      <c r="GQ98" s="59"/>
      <c r="GR98" s="59"/>
      <c r="GS98" s="59"/>
      <c r="GT98" s="59"/>
      <c r="GU98" s="59"/>
      <c r="GV98" s="59"/>
      <c r="GW98" s="59"/>
      <c r="GX98" s="59"/>
      <c r="GY98" s="59"/>
      <c r="GZ98" s="59"/>
      <c r="HA98" s="59"/>
      <c r="HB98" s="59"/>
      <c r="HC98" s="59"/>
      <c r="HD98" s="59"/>
      <c r="HE98" s="59"/>
      <c r="HF98" s="59"/>
      <c r="HG98" s="59"/>
      <c r="HH98" s="59"/>
      <c r="HI98" s="59"/>
      <c r="HJ98" s="59"/>
      <c r="HK98" s="59"/>
      <c r="HL98" s="59"/>
      <c r="HM98" s="59"/>
      <c r="HN98" s="59"/>
      <c r="HO98" s="59"/>
      <c r="HP98" s="59"/>
      <c r="HQ98" s="59"/>
      <c r="HR98" s="59"/>
      <c r="HS98" s="59"/>
      <c r="HT98" s="59"/>
      <c r="HU98" s="59"/>
      <c r="HV98" s="59"/>
      <c r="HW98" s="59"/>
      <c r="HX98" s="59"/>
      <c r="HY98" s="59"/>
      <c r="HZ98" s="59"/>
      <c r="IA98" s="59"/>
      <c r="IB98" s="59"/>
      <c r="IC98" s="59"/>
      <c r="ID98" s="59"/>
      <c r="IE98" s="59"/>
      <c r="IF98" s="59"/>
      <c r="IG98" s="59"/>
      <c r="IH98" s="59"/>
      <c r="II98" s="59"/>
      <c r="IJ98" s="59"/>
      <c r="IK98" s="59"/>
      <c r="IL98" s="59"/>
      <c r="IM98" s="59"/>
      <c r="IN98" s="59"/>
      <c r="IO98" s="59"/>
      <c r="IP98" s="59"/>
      <c r="IQ98" s="59"/>
      <c r="IR98" s="59"/>
      <c r="IS98" s="59"/>
      <c r="IT98" s="59"/>
      <c r="IU98" s="59"/>
    </row>
    <row r="99" s="5" customFormat="1" ht="29" customHeight="1" spans="1:7">
      <c r="A99" s="22"/>
      <c r="B99" s="30"/>
      <c r="C99" s="22">
        <v>205</v>
      </c>
      <c r="D99" s="22" t="s">
        <v>140</v>
      </c>
      <c r="E99" s="24">
        <f>E100+E104+E106</f>
        <v>9204.03</v>
      </c>
      <c r="F99" s="27"/>
      <c r="G99" s="29"/>
    </row>
    <row r="100" s="5" customFormat="1" ht="29" customHeight="1" spans="1:7">
      <c r="A100" s="32"/>
      <c r="B100" s="33"/>
      <c r="C100" s="22">
        <v>20502</v>
      </c>
      <c r="D100" s="22" t="s">
        <v>141</v>
      </c>
      <c r="E100" s="24">
        <f>SUM(E101:E103)</f>
        <v>9203.03</v>
      </c>
      <c r="F100" s="27"/>
      <c r="G100" s="29"/>
    </row>
    <row r="101" s="5" customFormat="1" customHeight="1" spans="1:7">
      <c r="A101" s="32" t="s">
        <v>142</v>
      </c>
      <c r="B101" s="32" t="s">
        <v>143</v>
      </c>
      <c r="C101" s="32">
        <v>2050202</v>
      </c>
      <c r="D101" s="32" t="s">
        <v>144</v>
      </c>
      <c r="E101" s="61">
        <v>3.03</v>
      </c>
      <c r="F101" s="27"/>
      <c r="G101" s="29"/>
    </row>
    <row r="102" s="5" customFormat="1" customHeight="1" spans="1:7">
      <c r="A102" s="32" t="s">
        <v>145</v>
      </c>
      <c r="B102" s="32" t="s">
        <v>146</v>
      </c>
      <c r="C102" s="32">
        <v>2050203</v>
      </c>
      <c r="D102" s="32" t="s">
        <v>147</v>
      </c>
      <c r="E102" s="61">
        <v>200</v>
      </c>
      <c r="F102" s="32"/>
      <c r="G102" s="62" t="s">
        <v>148</v>
      </c>
    </row>
    <row r="103" s="5" customFormat="1" customHeight="1" spans="1:7">
      <c r="A103" s="32" t="s">
        <v>149</v>
      </c>
      <c r="B103" s="32" t="s">
        <v>124</v>
      </c>
      <c r="C103" s="32">
        <v>2050299</v>
      </c>
      <c r="D103" s="32" t="s">
        <v>150</v>
      </c>
      <c r="E103" s="61">
        <v>9000</v>
      </c>
      <c r="F103" s="32"/>
      <c r="G103" s="32"/>
    </row>
    <row r="104" s="5" customFormat="1" hidden="1" customHeight="1" spans="1:7">
      <c r="A104" s="32"/>
      <c r="B104" s="33"/>
      <c r="C104" s="22">
        <v>20507</v>
      </c>
      <c r="D104" s="22" t="s">
        <v>151</v>
      </c>
      <c r="E104" s="24">
        <f>E105</f>
        <v>0</v>
      </c>
      <c r="F104" s="27"/>
      <c r="G104" s="29"/>
    </row>
    <row r="105" s="5" customFormat="1" hidden="1" customHeight="1" spans="1:255">
      <c r="A105" s="32"/>
      <c r="B105" s="32"/>
      <c r="C105" s="32">
        <v>2050799</v>
      </c>
      <c r="D105" s="32" t="s">
        <v>152</v>
      </c>
      <c r="E105" s="37"/>
      <c r="F105" s="32"/>
      <c r="G105" s="32"/>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c r="IK105" s="4"/>
      <c r="IL105" s="4"/>
      <c r="IM105" s="4"/>
      <c r="IN105" s="4"/>
      <c r="IO105" s="4"/>
      <c r="IP105" s="4"/>
      <c r="IQ105" s="4"/>
      <c r="IR105" s="4"/>
      <c r="IS105" s="4"/>
      <c r="IT105" s="4"/>
      <c r="IU105" s="4"/>
    </row>
    <row r="106" s="7" customFormat="1" customHeight="1" spans="1:255">
      <c r="A106" s="22"/>
      <c r="B106" s="22" t="s">
        <v>127</v>
      </c>
      <c r="C106" s="22"/>
      <c r="D106" s="22"/>
      <c r="E106" s="24">
        <v>1</v>
      </c>
      <c r="F106" s="27"/>
      <c r="G106" s="58"/>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9"/>
      <c r="BR106" s="59"/>
      <c r="BS106" s="59"/>
      <c r="BT106" s="59"/>
      <c r="BU106" s="59"/>
      <c r="BV106" s="59"/>
      <c r="BW106" s="59"/>
      <c r="BX106" s="59"/>
      <c r="BY106" s="59"/>
      <c r="BZ106" s="59"/>
      <c r="CA106" s="59"/>
      <c r="CB106" s="59"/>
      <c r="CC106" s="59"/>
      <c r="CD106" s="59"/>
      <c r="CE106" s="59"/>
      <c r="CF106" s="59"/>
      <c r="CG106" s="59"/>
      <c r="CH106" s="59"/>
      <c r="CI106" s="59"/>
      <c r="CJ106" s="59"/>
      <c r="CK106" s="59"/>
      <c r="CL106" s="59"/>
      <c r="CM106" s="59"/>
      <c r="CN106" s="59"/>
      <c r="CO106" s="59"/>
      <c r="CP106" s="59"/>
      <c r="CQ106" s="59"/>
      <c r="CR106" s="59"/>
      <c r="CS106" s="59"/>
      <c r="CT106" s="59"/>
      <c r="CU106" s="59"/>
      <c r="CV106" s="59"/>
      <c r="CW106" s="59"/>
      <c r="CX106" s="59"/>
      <c r="CY106" s="59"/>
      <c r="CZ106" s="59"/>
      <c r="DA106" s="59"/>
      <c r="DB106" s="59"/>
      <c r="DC106" s="59"/>
      <c r="DD106" s="59"/>
      <c r="DE106" s="59"/>
      <c r="DF106" s="59"/>
      <c r="DG106" s="59"/>
      <c r="DH106" s="59"/>
      <c r="DI106" s="59"/>
      <c r="DJ106" s="59"/>
      <c r="DK106" s="59"/>
      <c r="DL106" s="59"/>
      <c r="DM106" s="59"/>
      <c r="DN106" s="59"/>
      <c r="DO106" s="59"/>
      <c r="DP106" s="59"/>
      <c r="DQ106" s="59"/>
      <c r="DR106" s="59"/>
      <c r="DS106" s="59"/>
      <c r="DT106" s="59"/>
      <c r="DU106" s="59"/>
      <c r="DV106" s="59"/>
      <c r="DW106" s="59"/>
      <c r="DX106" s="59"/>
      <c r="DY106" s="59"/>
      <c r="DZ106" s="59"/>
      <c r="EA106" s="59"/>
      <c r="EB106" s="59"/>
      <c r="EC106" s="59"/>
      <c r="ED106" s="59"/>
      <c r="EE106" s="59"/>
      <c r="EF106" s="59"/>
      <c r="EG106" s="59"/>
      <c r="EH106" s="59"/>
      <c r="EI106" s="59"/>
      <c r="EJ106" s="59"/>
      <c r="EK106" s="59"/>
      <c r="EL106" s="59"/>
      <c r="EM106" s="59"/>
      <c r="EN106" s="59"/>
      <c r="EO106" s="59"/>
      <c r="EP106" s="59"/>
      <c r="EQ106" s="59"/>
      <c r="ER106" s="59"/>
      <c r="ES106" s="59"/>
      <c r="ET106" s="59"/>
      <c r="EU106" s="59"/>
      <c r="EV106" s="59"/>
      <c r="EW106" s="59"/>
      <c r="EX106" s="59"/>
      <c r="EY106" s="59"/>
      <c r="EZ106" s="59"/>
      <c r="FA106" s="59"/>
      <c r="FB106" s="59"/>
      <c r="FC106" s="59"/>
      <c r="FD106" s="59"/>
      <c r="FE106" s="59"/>
      <c r="FF106" s="59"/>
      <c r="FG106" s="59"/>
      <c r="FH106" s="59"/>
      <c r="FI106" s="59"/>
      <c r="FJ106" s="59"/>
      <c r="FK106" s="59"/>
      <c r="FL106" s="59"/>
      <c r="FM106" s="59"/>
      <c r="FN106" s="59"/>
      <c r="FO106" s="59"/>
      <c r="FP106" s="59"/>
      <c r="FQ106" s="59"/>
      <c r="FR106" s="59"/>
      <c r="FS106" s="59"/>
      <c r="FT106" s="59"/>
      <c r="FU106" s="59"/>
      <c r="FV106" s="59"/>
      <c r="FW106" s="59"/>
      <c r="FX106" s="59"/>
      <c r="FY106" s="59"/>
      <c r="FZ106" s="59"/>
      <c r="GA106" s="59"/>
      <c r="GB106" s="59"/>
      <c r="GC106" s="59"/>
      <c r="GD106" s="59"/>
      <c r="GE106" s="59"/>
      <c r="GF106" s="59"/>
      <c r="GG106" s="59"/>
      <c r="GH106" s="59"/>
      <c r="GI106" s="59"/>
      <c r="GJ106" s="59"/>
      <c r="GK106" s="59"/>
      <c r="GL106" s="59"/>
      <c r="GM106" s="59"/>
      <c r="GN106" s="59"/>
      <c r="GO106" s="59"/>
      <c r="GP106" s="59"/>
      <c r="GQ106" s="59"/>
      <c r="GR106" s="59"/>
      <c r="GS106" s="59"/>
      <c r="GT106" s="59"/>
      <c r="GU106" s="59"/>
      <c r="GV106" s="59"/>
      <c r="GW106" s="59"/>
      <c r="GX106" s="59"/>
      <c r="GY106" s="59"/>
      <c r="GZ106" s="59"/>
      <c r="HA106" s="59"/>
      <c r="HB106" s="59"/>
      <c r="HC106" s="59"/>
      <c r="HD106" s="59"/>
      <c r="HE106" s="59"/>
      <c r="HF106" s="59"/>
      <c r="HG106" s="59"/>
      <c r="HH106" s="59"/>
      <c r="HI106" s="59"/>
      <c r="HJ106" s="59"/>
      <c r="HK106" s="59"/>
      <c r="HL106" s="59"/>
      <c r="HM106" s="59"/>
      <c r="HN106" s="59"/>
      <c r="HO106" s="59"/>
      <c r="HP106" s="59"/>
      <c r="HQ106" s="59"/>
      <c r="HR106" s="59"/>
      <c r="HS106" s="59"/>
      <c r="HT106" s="59"/>
      <c r="HU106" s="59"/>
      <c r="HV106" s="59"/>
      <c r="HW106" s="59"/>
      <c r="HX106" s="59"/>
      <c r="HY106" s="59"/>
      <c r="HZ106" s="59"/>
      <c r="IA106" s="59"/>
      <c r="IB106" s="59"/>
      <c r="IC106" s="59"/>
      <c r="ID106" s="59"/>
      <c r="IE106" s="59"/>
      <c r="IF106" s="59"/>
      <c r="IG106" s="59"/>
      <c r="IH106" s="59"/>
      <c r="II106" s="59"/>
      <c r="IJ106" s="59"/>
      <c r="IK106" s="59"/>
      <c r="IL106" s="59"/>
      <c r="IM106" s="59"/>
      <c r="IN106" s="59"/>
      <c r="IO106" s="59"/>
      <c r="IP106" s="59"/>
      <c r="IQ106" s="59"/>
      <c r="IR106" s="59"/>
      <c r="IS106" s="59"/>
      <c r="IT106" s="59"/>
      <c r="IU106" s="59"/>
    </row>
    <row r="107" customHeight="1" spans="1:7">
      <c r="A107" s="22"/>
      <c r="B107" s="22"/>
      <c r="C107" s="22">
        <v>207</v>
      </c>
      <c r="D107" s="22" t="s">
        <v>153</v>
      </c>
      <c r="E107" s="24">
        <f>E108+E114+E116</f>
        <v>103.393</v>
      </c>
      <c r="F107" s="27"/>
      <c r="G107" s="63"/>
    </row>
    <row r="108" s="6" customFormat="1" customHeight="1" spans="1:7">
      <c r="A108" s="32"/>
      <c r="B108" s="32"/>
      <c r="C108" s="30">
        <v>20701</v>
      </c>
      <c r="D108" s="30" t="s">
        <v>154</v>
      </c>
      <c r="E108" s="31">
        <f>SUM(E109:E113)</f>
        <v>23.593</v>
      </c>
      <c r="F108" s="35"/>
      <c r="G108" s="41"/>
    </row>
    <row r="109" s="6" customFormat="1" customHeight="1" spans="1:7">
      <c r="A109" s="32" t="s">
        <v>101</v>
      </c>
      <c r="B109" s="32" t="s">
        <v>155</v>
      </c>
      <c r="C109" s="33">
        <v>2070108</v>
      </c>
      <c r="D109" s="33" t="s">
        <v>156</v>
      </c>
      <c r="E109" s="34">
        <v>19.293</v>
      </c>
      <c r="F109" s="35"/>
      <c r="G109" s="41"/>
    </row>
    <row r="110" s="6" customFormat="1" customHeight="1" spans="1:7">
      <c r="A110" s="32" t="s">
        <v>123</v>
      </c>
      <c r="B110" s="32" t="s">
        <v>157</v>
      </c>
      <c r="C110" s="33">
        <v>2070199</v>
      </c>
      <c r="D110" s="33" t="s">
        <v>158</v>
      </c>
      <c r="E110" s="34">
        <v>-20</v>
      </c>
      <c r="F110" s="35"/>
      <c r="G110" s="41"/>
    </row>
    <row r="111" s="6" customFormat="1" customHeight="1" spans="1:7">
      <c r="A111" s="32" t="s">
        <v>159</v>
      </c>
      <c r="B111" s="32" t="s">
        <v>160</v>
      </c>
      <c r="C111" s="33">
        <v>2070199</v>
      </c>
      <c r="D111" s="33" t="s">
        <v>158</v>
      </c>
      <c r="E111" s="34">
        <v>20</v>
      </c>
      <c r="F111" s="35"/>
      <c r="G111" s="41"/>
    </row>
    <row r="112" s="6" customFormat="1" customHeight="1" spans="1:7">
      <c r="A112" s="32" t="s">
        <v>159</v>
      </c>
      <c r="B112" s="32" t="s">
        <v>161</v>
      </c>
      <c r="C112" s="32">
        <v>2070199</v>
      </c>
      <c r="D112" s="33" t="s">
        <v>158</v>
      </c>
      <c r="E112" s="61">
        <v>4.3</v>
      </c>
      <c r="F112" s="32"/>
      <c r="G112" s="45" t="s">
        <v>162</v>
      </c>
    </row>
    <row r="113" s="6" customFormat="1" hidden="1" customHeight="1" spans="1:255">
      <c r="A113" s="32"/>
      <c r="B113" s="32"/>
      <c r="C113" s="32"/>
      <c r="D113" s="33"/>
      <c r="E113" s="37"/>
      <c r="F113" s="32"/>
      <c r="G113" s="45"/>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c r="IK113" s="4"/>
      <c r="IL113" s="4"/>
      <c r="IM113" s="4"/>
      <c r="IN113" s="4"/>
      <c r="IO113" s="4"/>
      <c r="IP113" s="4"/>
      <c r="IQ113" s="4"/>
      <c r="IR113" s="4"/>
      <c r="IS113" s="4"/>
      <c r="IT113" s="4"/>
      <c r="IU113" s="4"/>
    </row>
    <row r="114" s="6" customFormat="1" hidden="1" customHeight="1" spans="1:7">
      <c r="A114" s="32"/>
      <c r="B114" s="32"/>
      <c r="C114" s="30">
        <v>20702</v>
      </c>
      <c r="D114" s="30" t="s">
        <v>163</v>
      </c>
      <c r="E114" s="24">
        <f>SUM(E115:E115)</f>
        <v>0</v>
      </c>
      <c r="F114" s="37"/>
      <c r="G114" s="41"/>
    </row>
    <row r="115" s="6" customFormat="1" hidden="1" customHeight="1" spans="1:7">
      <c r="A115" s="32"/>
      <c r="B115" s="32"/>
      <c r="C115" s="33"/>
      <c r="D115" s="33"/>
      <c r="E115" s="38"/>
      <c r="F115" s="37"/>
      <c r="G115" s="41"/>
    </row>
    <row r="116" s="6" customFormat="1" customHeight="1" spans="1:7">
      <c r="A116" s="32"/>
      <c r="B116" s="32"/>
      <c r="C116" s="30">
        <v>20799</v>
      </c>
      <c r="D116" s="30" t="s">
        <v>164</v>
      </c>
      <c r="E116" s="24">
        <f>SUM(E117:E122)</f>
        <v>79.8</v>
      </c>
      <c r="F116" s="37"/>
      <c r="G116" s="64"/>
    </row>
    <row r="117" s="6" customFormat="1" customHeight="1" spans="1:7">
      <c r="A117" s="32" t="s">
        <v>101</v>
      </c>
      <c r="B117" s="32" t="s">
        <v>165</v>
      </c>
      <c r="C117" s="32">
        <v>2079902</v>
      </c>
      <c r="D117" s="32" t="s">
        <v>166</v>
      </c>
      <c r="E117" s="38">
        <v>20</v>
      </c>
      <c r="F117" s="37"/>
      <c r="G117" s="64"/>
    </row>
    <row r="118" s="6" customFormat="1" customHeight="1" spans="1:7">
      <c r="A118" s="32" t="s">
        <v>101</v>
      </c>
      <c r="B118" s="32" t="s">
        <v>167</v>
      </c>
      <c r="C118" s="32">
        <v>2079902</v>
      </c>
      <c r="D118" s="32" t="s">
        <v>166</v>
      </c>
      <c r="E118" s="38">
        <v>20</v>
      </c>
      <c r="F118" s="37"/>
      <c r="G118" s="64"/>
    </row>
    <row r="119" s="6" customFormat="1" customHeight="1" spans="1:7">
      <c r="A119" s="32" t="s">
        <v>101</v>
      </c>
      <c r="B119" s="32" t="s">
        <v>168</v>
      </c>
      <c r="C119" s="32">
        <v>2079999</v>
      </c>
      <c r="D119" s="32" t="s">
        <v>169</v>
      </c>
      <c r="E119" s="38">
        <v>6.2</v>
      </c>
      <c r="F119" s="37"/>
      <c r="G119" s="64"/>
    </row>
    <row r="120" s="6" customFormat="1" customHeight="1" spans="1:7">
      <c r="A120" s="32" t="s">
        <v>101</v>
      </c>
      <c r="B120" s="32" t="s">
        <v>170</v>
      </c>
      <c r="C120" s="32">
        <v>2079999</v>
      </c>
      <c r="D120" s="32" t="s">
        <v>169</v>
      </c>
      <c r="E120" s="38">
        <v>20</v>
      </c>
      <c r="F120" s="37"/>
      <c r="G120" s="41"/>
    </row>
    <row r="121" s="6" customFormat="1" customHeight="1" spans="1:7">
      <c r="A121" s="32" t="s">
        <v>101</v>
      </c>
      <c r="B121" s="32" t="s">
        <v>171</v>
      </c>
      <c r="C121" s="32">
        <v>2079999</v>
      </c>
      <c r="D121" s="32" t="s">
        <v>169</v>
      </c>
      <c r="E121" s="38">
        <v>11.4</v>
      </c>
      <c r="F121" s="37"/>
      <c r="G121" s="41"/>
    </row>
    <row r="122" s="6" customFormat="1" customHeight="1" spans="1:7">
      <c r="A122" s="32" t="s">
        <v>101</v>
      </c>
      <c r="B122" s="32" t="s">
        <v>172</v>
      </c>
      <c r="C122" s="32">
        <v>2079999</v>
      </c>
      <c r="D122" s="32" t="s">
        <v>169</v>
      </c>
      <c r="E122" s="38">
        <v>2.2</v>
      </c>
      <c r="F122" s="37"/>
      <c r="G122" s="41"/>
    </row>
    <row r="123" customHeight="1" spans="1:7">
      <c r="A123" s="22"/>
      <c r="B123" s="30"/>
      <c r="C123" s="22">
        <v>208</v>
      </c>
      <c r="D123" s="30" t="s">
        <v>173</v>
      </c>
      <c r="E123" s="24">
        <f>E124+E127+E129+E135+E137+E147+E149+E153+E140+E144+E151+E156+E158</f>
        <v>-78.6622</v>
      </c>
      <c r="F123" s="27"/>
      <c r="G123" s="23"/>
    </row>
    <row r="124" s="5" customFormat="1" hidden="1" customHeight="1" spans="1:7">
      <c r="A124" s="22"/>
      <c r="B124" s="30"/>
      <c r="C124" s="22">
        <v>20801</v>
      </c>
      <c r="D124" s="30" t="s">
        <v>174</v>
      </c>
      <c r="E124" s="24">
        <f>SUM(E125:E126)</f>
        <v>0</v>
      </c>
      <c r="F124" s="27"/>
      <c r="G124" s="23"/>
    </row>
    <row r="125" s="5" customFormat="1" hidden="1" customHeight="1" spans="1:7">
      <c r="A125" s="32"/>
      <c r="B125" s="33"/>
      <c r="C125" s="32"/>
      <c r="D125" s="33"/>
      <c r="E125" s="38"/>
      <c r="F125" s="27"/>
      <c r="G125" s="23"/>
    </row>
    <row r="126" s="5" customFormat="1" hidden="1" customHeight="1" spans="1:7">
      <c r="A126" s="32"/>
      <c r="B126" s="32"/>
      <c r="C126" s="32"/>
      <c r="D126" s="32"/>
      <c r="E126" s="38"/>
      <c r="F126" s="27"/>
      <c r="G126" s="65"/>
    </row>
    <row r="127" s="9" customFormat="1" customHeight="1" spans="1:7">
      <c r="A127" s="23"/>
      <c r="B127" s="66"/>
      <c r="C127" s="22">
        <v>20802</v>
      </c>
      <c r="D127" s="22" t="s">
        <v>175</v>
      </c>
      <c r="E127" s="24">
        <f>E128</f>
        <v>2.6998</v>
      </c>
      <c r="F127" s="27"/>
      <c r="G127" s="32"/>
    </row>
    <row r="128" s="9" customFormat="1" customHeight="1" spans="1:7">
      <c r="A128" s="29" t="s">
        <v>176</v>
      </c>
      <c r="B128" s="32" t="s">
        <v>177</v>
      </c>
      <c r="C128" s="32">
        <v>2080299</v>
      </c>
      <c r="D128" s="32" t="s">
        <v>178</v>
      </c>
      <c r="E128" s="38">
        <v>2.6998</v>
      </c>
      <c r="F128" s="27"/>
      <c r="G128" s="22" t="s">
        <v>179</v>
      </c>
    </row>
    <row r="129" s="5" customFormat="1" hidden="1" customHeight="1" spans="1:7">
      <c r="A129" s="32"/>
      <c r="B129" s="32"/>
      <c r="C129" s="22">
        <v>20805</v>
      </c>
      <c r="D129" s="30" t="s">
        <v>180</v>
      </c>
      <c r="E129" s="24">
        <f>SUM(E130:E134)</f>
        <v>0</v>
      </c>
      <c r="F129" s="27"/>
      <c r="G129" s="23"/>
    </row>
    <row r="130" s="5" customFormat="1" hidden="1" customHeight="1" spans="1:255">
      <c r="A130" s="32"/>
      <c r="B130" s="32"/>
      <c r="C130" s="32">
        <v>2080501</v>
      </c>
      <c r="D130" s="32" t="s">
        <v>181</v>
      </c>
      <c r="E130" s="38"/>
      <c r="F130" s="38"/>
      <c r="G130" s="68" t="s">
        <v>182</v>
      </c>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c r="IK130" s="4"/>
      <c r="IL130" s="4"/>
      <c r="IM130" s="4"/>
      <c r="IN130" s="4"/>
      <c r="IO130" s="4"/>
      <c r="IP130" s="4"/>
      <c r="IQ130" s="4"/>
      <c r="IR130" s="4"/>
      <c r="IS130" s="4"/>
      <c r="IT130" s="4"/>
      <c r="IU130" s="4"/>
    </row>
    <row r="131" s="5" customFormat="1" hidden="1" customHeight="1" spans="1:255">
      <c r="A131" s="32"/>
      <c r="B131" s="32"/>
      <c r="C131" s="32">
        <v>2080502</v>
      </c>
      <c r="D131" s="32" t="s">
        <v>183</v>
      </c>
      <c r="E131" s="38"/>
      <c r="F131" s="38"/>
      <c r="G131" s="69"/>
      <c r="H131" s="4"/>
      <c r="I131" s="4"/>
      <c r="J131" s="72" t="s">
        <v>184</v>
      </c>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c r="IK131" s="4"/>
      <c r="IL131" s="4"/>
      <c r="IM131" s="4"/>
      <c r="IN131" s="4"/>
      <c r="IO131" s="4"/>
      <c r="IP131" s="4"/>
      <c r="IQ131" s="4"/>
      <c r="IR131" s="4"/>
      <c r="IS131" s="4"/>
      <c r="IT131" s="4"/>
      <c r="IU131" s="4"/>
    </row>
    <row r="132" s="5" customFormat="1" hidden="1" customHeight="1" spans="1:255">
      <c r="A132" s="38"/>
      <c r="B132" s="38"/>
      <c r="C132" s="32">
        <v>2080502</v>
      </c>
      <c r="D132" s="38" t="s">
        <v>183</v>
      </c>
      <c r="E132" s="38"/>
      <c r="F132" s="38"/>
      <c r="G132" s="69"/>
      <c r="H132" s="4"/>
      <c r="I132" s="4"/>
      <c r="J132" s="72"/>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c r="IU132" s="4"/>
    </row>
    <row r="133" s="5" customFormat="1" hidden="1" customHeight="1" spans="1:255">
      <c r="A133" s="32"/>
      <c r="B133" s="32"/>
      <c r="C133" s="32">
        <v>2080505</v>
      </c>
      <c r="D133" s="32" t="s">
        <v>183</v>
      </c>
      <c r="E133" s="38"/>
      <c r="F133" s="38"/>
      <c r="G133" s="69"/>
      <c r="H133" s="4"/>
      <c r="I133" s="4"/>
      <c r="J133" s="72"/>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c r="IK133" s="4"/>
      <c r="IL133" s="4"/>
      <c r="IM133" s="4"/>
      <c r="IN133" s="4"/>
      <c r="IO133" s="4"/>
      <c r="IP133" s="4"/>
      <c r="IQ133" s="4"/>
      <c r="IR133" s="4"/>
      <c r="IS133" s="4"/>
      <c r="IT133" s="4"/>
      <c r="IU133" s="4"/>
    </row>
    <row r="134" s="5" customFormat="1" hidden="1" customHeight="1" spans="1:255">
      <c r="A134" s="32"/>
      <c r="B134" s="32"/>
      <c r="C134" s="32">
        <v>2080506</v>
      </c>
      <c r="D134" s="32" t="s">
        <v>183</v>
      </c>
      <c r="E134" s="38"/>
      <c r="F134" s="38"/>
      <c r="G134" s="70"/>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c r="IK134" s="4"/>
      <c r="IL134" s="4"/>
      <c r="IM134" s="4"/>
      <c r="IN134" s="4"/>
      <c r="IO134" s="4"/>
      <c r="IP134" s="4"/>
      <c r="IQ134" s="4"/>
      <c r="IR134" s="4"/>
      <c r="IS134" s="4"/>
      <c r="IT134" s="4"/>
      <c r="IU134" s="4"/>
    </row>
    <row r="135" s="5" customFormat="1" customHeight="1" spans="1:7">
      <c r="A135" s="32"/>
      <c r="B135" s="32"/>
      <c r="C135" s="22">
        <v>20808</v>
      </c>
      <c r="D135" s="22" t="s">
        <v>185</v>
      </c>
      <c r="E135" s="24">
        <f>SUM(E136:E136)</f>
        <v>1.638</v>
      </c>
      <c r="F135" s="27"/>
      <c r="G135" s="23"/>
    </row>
    <row r="136" s="5" customFormat="1" customHeight="1" spans="1:7">
      <c r="A136" s="29" t="s">
        <v>142</v>
      </c>
      <c r="B136" s="32" t="s">
        <v>186</v>
      </c>
      <c r="C136" s="32">
        <v>2080899</v>
      </c>
      <c r="D136" s="32" t="s">
        <v>187</v>
      </c>
      <c r="E136" s="38">
        <v>1.638</v>
      </c>
      <c r="F136" s="27"/>
      <c r="G136" s="23"/>
    </row>
    <row r="137" s="9" customFormat="1" hidden="1" customHeight="1" spans="1:7">
      <c r="A137" s="29"/>
      <c r="B137" s="32"/>
      <c r="C137" s="22">
        <v>20810</v>
      </c>
      <c r="D137" s="22" t="s">
        <v>188</v>
      </c>
      <c r="E137" s="24">
        <f>SUM(E138:E139)</f>
        <v>0</v>
      </c>
      <c r="F137" s="27"/>
      <c r="G137" s="32"/>
    </row>
    <row r="138" s="9" customFormat="1" hidden="1" customHeight="1" spans="1:255">
      <c r="A138" s="29"/>
      <c r="B138" s="32"/>
      <c r="C138" s="32">
        <v>2081001</v>
      </c>
      <c r="D138" s="32" t="s">
        <v>189</v>
      </c>
      <c r="E138" s="38"/>
      <c r="F138" s="37"/>
      <c r="G138" s="32" t="s">
        <v>190</v>
      </c>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c r="HN138" s="4"/>
      <c r="HO138" s="4"/>
      <c r="HP138" s="4"/>
      <c r="HQ138" s="4"/>
      <c r="HR138" s="4"/>
      <c r="HS138" s="4"/>
      <c r="HT138" s="4"/>
      <c r="HU138" s="4"/>
      <c r="HV138" s="4"/>
      <c r="HW138" s="4"/>
      <c r="HX138" s="4"/>
      <c r="HY138" s="4"/>
      <c r="HZ138" s="4"/>
      <c r="IA138" s="4"/>
      <c r="IB138" s="4"/>
      <c r="IC138" s="4"/>
      <c r="ID138" s="4"/>
      <c r="IE138" s="4"/>
      <c r="IF138" s="4"/>
      <c r="IG138" s="4"/>
      <c r="IH138" s="4"/>
      <c r="II138" s="4"/>
      <c r="IJ138" s="4"/>
      <c r="IK138" s="4"/>
      <c r="IL138" s="4"/>
      <c r="IM138" s="4"/>
      <c r="IN138" s="4"/>
      <c r="IO138" s="4"/>
      <c r="IP138" s="4"/>
      <c r="IQ138" s="4"/>
      <c r="IR138" s="4"/>
      <c r="IS138" s="4"/>
      <c r="IT138" s="4"/>
      <c r="IU138" s="4"/>
    </row>
    <row r="139" s="9" customFormat="1" hidden="1" customHeight="1" spans="1:255">
      <c r="A139" s="29"/>
      <c r="B139" s="32"/>
      <c r="C139" s="32">
        <v>2081002</v>
      </c>
      <c r="D139" s="32" t="s">
        <v>191</v>
      </c>
      <c r="E139" s="37"/>
      <c r="F139" s="37"/>
      <c r="G139" s="32"/>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c r="IK139" s="4"/>
      <c r="IL139" s="4"/>
      <c r="IM139" s="4"/>
      <c r="IN139" s="4"/>
      <c r="IO139" s="4"/>
      <c r="IP139" s="4"/>
      <c r="IQ139" s="4"/>
      <c r="IR139" s="4"/>
      <c r="IS139" s="4"/>
      <c r="IT139" s="4"/>
      <c r="IU139" s="4"/>
    </row>
    <row r="140" s="9" customFormat="1" hidden="1" customHeight="1" spans="1:7">
      <c r="A140" s="29"/>
      <c r="B140" s="32"/>
      <c r="C140" s="22">
        <v>20811</v>
      </c>
      <c r="D140" s="22" t="s">
        <v>192</v>
      </c>
      <c r="E140" s="24">
        <f>SUM(E141:E143)</f>
        <v>0</v>
      </c>
      <c r="F140" s="27"/>
      <c r="G140" s="32"/>
    </row>
    <row r="141" s="9" customFormat="1" hidden="1" customHeight="1" spans="1:255">
      <c r="A141" s="29"/>
      <c r="B141" s="32"/>
      <c r="C141" s="32">
        <v>2081107</v>
      </c>
      <c r="D141" s="32" t="s">
        <v>193</v>
      </c>
      <c r="E141" s="37"/>
      <c r="F141" s="37"/>
      <c r="G141" s="32" t="s">
        <v>190</v>
      </c>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c r="HS141" s="4"/>
      <c r="HT141" s="4"/>
      <c r="HU141" s="4"/>
      <c r="HV141" s="4"/>
      <c r="HW141" s="4"/>
      <c r="HX141" s="4"/>
      <c r="HY141" s="4"/>
      <c r="HZ141" s="4"/>
      <c r="IA141" s="4"/>
      <c r="IB141" s="4"/>
      <c r="IC141" s="4"/>
      <c r="ID141" s="4"/>
      <c r="IE141" s="4"/>
      <c r="IF141" s="4"/>
      <c r="IG141" s="4"/>
      <c r="IH141" s="4"/>
      <c r="II141" s="4"/>
      <c r="IJ141" s="4"/>
      <c r="IK141" s="4"/>
      <c r="IL141" s="4"/>
      <c r="IM141" s="4"/>
      <c r="IN141" s="4"/>
      <c r="IO141" s="4"/>
      <c r="IP141" s="4"/>
      <c r="IQ141" s="4"/>
      <c r="IR141" s="4"/>
      <c r="IS141" s="4"/>
      <c r="IT141" s="4"/>
      <c r="IU141" s="4"/>
    </row>
    <row r="142" s="9" customFormat="1" hidden="1" customHeight="1" spans="1:255">
      <c r="A142" s="29"/>
      <c r="B142" s="32"/>
      <c r="C142" s="32">
        <v>2081107</v>
      </c>
      <c r="D142" s="32" t="s">
        <v>193</v>
      </c>
      <c r="E142" s="37"/>
      <c r="F142" s="37"/>
      <c r="G142" s="32"/>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c r="IK142" s="4"/>
      <c r="IL142" s="4"/>
      <c r="IM142" s="4"/>
      <c r="IN142" s="4"/>
      <c r="IO142" s="4"/>
      <c r="IP142" s="4"/>
      <c r="IQ142" s="4"/>
      <c r="IR142" s="4"/>
      <c r="IS142" s="4"/>
      <c r="IT142" s="4"/>
      <c r="IU142" s="4"/>
    </row>
    <row r="143" s="9" customFormat="1" hidden="1" customHeight="1" spans="1:255">
      <c r="A143" s="29"/>
      <c r="B143" s="32"/>
      <c r="C143" s="32">
        <v>2081199</v>
      </c>
      <c r="D143" s="32" t="s">
        <v>194</v>
      </c>
      <c r="E143" s="37"/>
      <c r="F143" s="37"/>
      <c r="G143" s="32"/>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c r="CW143" s="5"/>
      <c r="CX143" s="5"/>
      <c r="CY143" s="5"/>
      <c r="CZ143" s="5"/>
      <c r="DA143" s="5"/>
      <c r="DB143" s="5"/>
      <c r="DC143" s="5"/>
      <c r="DD143" s="5"/>
      <c r="DE143" s="5"/>
      <c r="DF143" s="5"/>
      <c r="DG143" s="5"/>
      <c r="DH143" s="5"/>
      <c r="DI143" s="5"/>
      <c r="DJ143" s="5"/>
      <c r="DK143" s="5"/>
      <c r="DL143" s="5"/>
      <c r="DM143" s="5"/>
      <c r="DN143" s="5"/>
      <c r="DO143" s="5"/>
      <c r="DP143" s="5"/>
      <c r="DQ143" s="5"/>
      <c r="DR143" s="5"/>
      <c r="DS143" s="5"/>
      <c r="DT143" s="5"/>
      <c r="DU143" s="5"/>
      <c r="DV143" s="5"/>
      <c r="DW143" s="5"/>
      <c r="DX143" s="5"/>
      <c r="DY143" s="5"/>
      <c r="DZ143" s="5"/>
      <c r="EA143" s="5"/>
      <c r="EB143" s="5"/>
      <c r="EC143" s="5"/>
      <c r="ED143" s="5"/>
      <c r="EE143" s="5"/>
      <c r="EF143" s="5"/>
      <c r="EG143" s="5"/>
      <c r="EH143" s="5"/>
      <c r="EI143" s="5"/>
      <c r="EJ143" s="5"/>
      <c r="EK143" s="5"/>
      <c r="EL143" s="5"/>
      <c r="EM143" s="5"/>
      <c r="EN143" s="5"/>
      <c r="EO143" s="5"/>
      <c r="EP143" s="5"/>
      <c r="EQ143" s="5"/>
      <c r="ER143" s="5"/>
      <c r="ES143" s="5"/>
      <c r="ET143" s="5"/>
      <c r="EU143" s="5"/>
      <c r="EV143" s="5"/>
      <c r="EW143" s="5"/>
      <c r="EX143" s="5"/>
      <c r="EY143" s="5"/>
      <c r="EZ143" s="5"/>
      <c r="FA143" s="5"/>
      <c r="FB143" s="5"/>
      <c r="FC143" s="5"/>
      <c r="FD143" s="5"/>
      <c r="FE143" s="5"/>
      <c r="FF143" s="5"/>
      <c r="FG143" s="5"/>
      <c r="FH143" s="5"/>
      <c r="FI143" s="5"/>
      <c r="FJ143" s="5"/>
      <c r="FK143" s="5"/>
      <c r="FL143" s="5"/>
      <c r="FM143" s="5"/>
      <c r="FN143" s="5"/>
      <c r="FO143" s="5"/>
      <c r="FP143" s="5"/>
      <c r="FQ143" s="5"/>
      <c r="FR143" s="5"/>
      <c r="FS143" s="5"/>
      <c r="FT143" s="5"/>
      <c r="FU143" s="5"/>
      <c r="FV143" s="5"/>
      <c r="FW143" s="5"/>
      <c r="FX143" s="5"/>
      <c r="FY143" s="5"/>
      <c r="FZ143" s="5"/>
      <c r="GA143" s="5"/>
      <c r="GB143" s="5"/>
      <c r="GC143" s="5"/>
      <c r="GD143" s="5"/>
      <c r="GE143" s="5"/>
      <c r="GF143" s="5"/>
      <c r="GG143" s="5"/>
      <c r="GH143" s="5"/>
      <c r="GI143" s="5"/>
      <c r="GJ143" s="5"/>
      <c r="GK143" s="5"/>
      <c r="GL143" s="5"/>
      <c r="GM143" s="5"/>
      <c r="GN143" s="5"/>
      <c r="GO143" s="5"/>
      <c r="GP143" s="5"/>
      <c r="GQ143" s="5"/>
      <c r="GR143" s="5"/>
      <c r="GS143" s="5"/>
      <c r="GT143" s="5"/>
      <c r="GU143" s="5"/>
      <c r="GV143" s="5"/>
      <c r="GW143" s="5"/>
      <c r="GX143" s="5"/>
      <c r="GY143" s="5"/>
      <c r="GZ143" s="5"/>
      <c r="HA143" s="5"/>
      <c r="HB143" s="5"/>
      <c r="HC143" s="5"/>
      <c r="HD143" s="5"/>
      <c r="HE143" s="5"/>
      <c r="HF143" s="5"/>
      <c r="HG143" s="5"/>
      <c r="HH143" s="5"/>
      <c r="HI143" s="5"/>
      <c r="HJ143" s="5"/>
      <c r="HK143" s="5"/>
      <c r="HL143" s="5"/>
      <c r="HM143" s="5"/>
      <c r="HN143" s="5"/>
      <c r="HO143" s="5"/>
      <c r="HP143" s="5"/>
      <c r="HQ143" s="5"/>
      <c r="HR143" s="5"/>
      <c r="HS143" s="5"/>
      <c r="HT143" s="5"/>
      <c r="HU143" s="5"/>
      <c r="HV143" s="5"/>
      <c r="HW143" s="5"/>
      <c r="HX143" s="5"/>
      <c r="HY143" s="5"/>
      <c r="HZ143" s="5"/>
      <c r="IA143" s="5"/>
      <c r="IB143" s="5"/>
      <c r="IC143" s="5"/>
      <c r="ID143" s="5"/>
      <c r="IE143" s="5"/>
      <c r="IF143" s="5"/>
      <c r="IG143" s="5"/>
      <c r="IH143" s="5"/>
      <c r="II143" s="5"/>
      <c r="IJ143" s="5"/>
      <c r="IK143" s="5"/>
      <c r="IL143" s="5"/>
      <c r="IM143" s="5"/>
      <c r="IN143" s="5"/>
      <c r="IO143" s="5"/>
      <c r="IP143" s="5"/>
      <c r="IQ143" s="5"/>
      <c r="IR143" s="5"/>
      <c r="IS143" s="5"/>
      <c r="IT143" s="5"/>
      <c r="IU143" s="5"/>
    </row>
    <row r="144" s="9" customFormat="1" hidden="1" customHeight="1" spans="1:7">
      <c r="A144" s="29"/>
      <c r="B144" s="32"/>
      <c r="C144" s="22">
        <v>20819</v>
      </c>
      <c r="D144" s="22" t="s">
        <v>195</v>
      </c>
      <c r="E144" s="24">
        <f>SUM(E145:E146)</f>
        <v>0</v>
      </c>
      <c r="F144" s="27"/>
      <c r="G144" s="32"/>
    </row>
    <row r="145" s="9" customFormat="1" hidden="1" customHeight="1" spans="1:255">
      <c r="A145" s="29"/>
      <c r="B145" s="32"/>
      <c r="C145" s="32">
        <v>2081902</v>
      </c>
      <c r="D145" s="32" t="s">
        <v>196</v>
      </c>
      <c r="E145" s="37"/>
      <c r="F145" s="37"/>
      <c r="G145" s="32" t="s">
        <v>190</v>
      </c>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c r="IK145" s="4"/>
      <c r="IL145" s="4"/>
      <c r="IM145" s="4"/>
      <c r="IN145" s="4"/>
      <c r="IO145" s="4"/>
      <c r="IP145" s="4"/>
      <c r="IQ145" s="4"/>
      <c r="IR145" s="4"/>
      <c r="IS145" s="4"/>
      <c r="IT145" s="4"/>
      <c r="IU145" s="4"/>
    </row>
    <row r="146" s="9" customFormat="1" hidden="1" customHeight="1" spans="1:255">
      <c r="A146" s="29"/>
      <c r="B146" s="32"/>
      <c r="C146" s="32">
        <v>2081901</v>
      </c>
      <c r="D146" s="32" t="s">
        <v>197</v>
      </c>
      <c r="E146" s="37"/>
      <c r="F146" s="37"/>
      <c r="G146" s="32"/>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c r="IK146" s="4"/>
      <c r="IL146" s="4"/>
      <c r="IM146" s="4"/>
      <c r="IN146" s="4"/>
      <c r="IO146" s="4"/>
      <c r="IP146" s="4"/>
      <c r="IQ146" s="4"/>
      <c r="IR146" s="4"/>
      <c r="IS146" s="4"/>
      <c r="IT146" s="4"/>
      <c r="IU146" s="4"/>
    </row>
    <row r="147" s="10" customFormat="1" hidden="1" customHeight="1" spans="1:7">
      <c r="A147" s="23"/>
      <c r="B147" s="22"/>
      <c r="C147" s="22">
        <v>20820</v>
      </c>
      <c r="D147" s="22" t="s">
        <v>198</v>
      </c>
      <c r="E147" s="24">
        <f>E148</f>
        <v>0</v>
      </c>
      <c r="F147" s="27"/>
      <c r="G147" s="22"/>
    </row>
    <row r="148" s="9" customFormat="1" hidden="1" customHeight="1" spans="1:255">
      <c r="A148" s="29"/>
      <c r="B148" s="32"/>
      <c r="C148" s="32">
        <v>2082001</v>
      </c>
      <c r="D148" s="32" t="s">
        <v>199</v>
      </c>
      <c r="E148" s="38"/>
      <c r="F148" s="37"/>
      <c r="G148" s="32"/>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c r="IK148" s="4"/>
      <c r="IL148" s="4"/>
      <c r="IM148" s="4"/>
      <c r="IN148" s="4"/>
      <c r="IO148" s="4"/>
      <c r="IP148" s="4"/>
      <c r="IQ148" s="4"/>
      <c r="IR148" s="4"/>
      <c r="IS148" s="4"/>
      <c r="IT148" s="4"/>
      <c r="IU148" s="4"/>
    </row>
    <row r="149" s="9" customFormat="1" customHeight="1" spans="1:7">
      <c r="A149" s="23"/>
      <c r="B149" s="66"/>
      <c r="C149" s="22">
        <v>20821</v>
      </c>
      <c r="D149" s="22" t="s">
        <v>200</v>
      </c>
      <c r="E149" s="24">
        <f>E150</f>
        <v>-100</v>
      </c>
      <c r="F149" s="27"/>
      <c r="G149" s="22"/>
    </row>
    <row r="150" s="9" customFormat="1" customHeight="1" spans="1:255">
      <c r="A150" s="29" t="s">
        <v>176</v>
      </c>
      <c r="B150" s="32" t="s">
        <v>201</v>
      </c>
      <c r="C150" s="32">
        <v>2082102</v>
      </c>
      <c r="D150" s="32" t="s">
        <v>202</v>
      </c>
      <c r="E150" s="38">
        <v>-100</v>
      </c>
      <c r="F150" s="37"/>
      <c r="G150" s="32"/>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row>
    <row r="151" s="10" customFormat="1" customHeight="1" spans="1:7">
      <c r="A151" s="23"/>
      <c r="B151" s="22"/>
      <c r="C151" s="22">
        <v>20825</v>
      </c>
      <c r="D151" s="22" t="s">
        <v>203</v>
      </c>
      <c r="E151" s="24">
        <f>E152</f>
        <v>100</v>
      </c>
      <c r="F151" s="27"/>
      <c r="G151" s="22"/>
    </row>
    <row r="152" s="9" customFormat="1" customHeight="1" spans="1:255">
      <c r="A152" s="29" t="s">
        <v>176</v>
      </c>
      <c r="B152" s="32" t="s">
        <v>204</v>
      </c>
      <c r="C152" s="32">
        <v>2082501</v>
      </c>
      <c r="D152" s="32" t="s">
        <v>205</v>
      </c>
      <c r="E152" s="38">
        <v>100</v>
      </c>
      <c r="F152" s="37"/>
      <c r="G152" s="32"/>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row>
    <row r="153" s="9" customFormat="1" hidden="1" customHeight="1" spans="1:7">
      <c r="A153" s="29"/>
      <c r="B153" s="32"/>
      <c r="C153" s="22">
        <v>20828</v>
      </c>
      <c r="D153" s="22" t="s">
        <v>206</v>
      </c>
      <c r="E153" s="24">
        <f>SUM(E154:E155)</f>
        <v>0</v>
      </c>
      <c r="F153" s="27"/>
      <c r="G153" s="32"/>
    </row>
    <row r="154" s="9" customFormat="1" hidden="1" customHeight="1" spans="1:255">
      <c r="A154" s="32"/>
      <c r="B154" s="32"/>
      <c r="C154" s="32">
        <v>2082801</v>
      </c>
      <c r="D154" s="32" t="s">
        <v>25</v>
      </c>
      <c r="E154" s="37"/>
      <c r="F154" s="37"/>
      <c r="G154" s="32"/>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c r="HN154" s="4"/>
      <c r="HO154" s="4"/>
      <c r="HP154" s="4"/>
      <c r="HQ154" s="4"/>
      <c r="HR154" s="4"/>
      <c r="HS154" s="4"/>
      <c r="HT154" s="4"/>
      <c r="HU154" s="4"/>
      <c r="HV154" s="4"/>
      <c r="HW154" s="4"/>
      <c r="HX154" s="4"/>
      <c r="HY154" s="4"/>
      <c r="HZ154" s="4"/>
      <c r="IA154" s="4"/>
      <c r="IB154" s="4"/>
      <c r="IC154" s="4"/>
      <c r="ID154" s="4"/>
      <c r="IE154" s="4"/>
      <c r="IF154" s="4"/>
      <c r="IG154" s="4"/>
      <c r="IH154" s="4"/>
      <c r="II154" s="4"/>
      <c r="IJ154" s="4"/>
      <c r="IK154" s="4"/>
      <c r="IL154" s="4"/>
      <c r="IM154" s="4"/>
      <c r="IN154" s="4"/>
      <c r="IO154" s="4"/>
      <c r="IP154" s="4"/>
      <c r="IQ154" s="4"/>
      <c r="IR154" s="4"/>
      <c r="IS154" s="4"/>
      <c r="IT154" s="4"/>
      <c r="IU154" s="4"/>
    </row>
    <row r="155" s="9" customFormat="1" hidden="1" customHeight="1" spans="1:7">
      <c r="A155" s="29"/>
      <c r="B155" s="32"/>
      <c r="C155" s="32">
        <v>2082899</v>
      </c>
      <c r="D155" s="32" t="s">
        <v>207</v>
      </c>
      <c r="E155" s="38"/>
      <c r="F155" s="37"/>
      <c r="G155" s="32"/>
    </row>
    <row r="156" s="10" customFormat="1" customHeight="1" spans="1:7">
      <c r="A156" s="23"/>
      <c r="B156" s="22"/>
      <c r="C156" s="22">
        <v>20899</v>
      </c>
      <c r="D156" s="22" t="s">
        <v>208</v>
      </c>
      <c r="E156" s="24">
        <f>E157</f>
        <v>200</v>
      </c>
      <c r="F156" s="27"/>
      <c r="G156" s="22"/>
    </row>
    <row r="157" s="9" customFormat="1" customHeight="1" spans="1:255">
      <c r="A157" s="29" t="s">
        <v>209</v>
      </c>
      <c r="B157" s="32" t="s">
        <v>210</v>
      </c>
      <c r="C157" s="32">
        <v>2089999</v>
      </c>
      <c r="D157" s="32" t="s">
        <v>208</v>
      </c>
      <c r="E157" s="37">
        <v>200</v>
      </c>
      <c r="F157" s="37"/>
      <c r="G157" s="32"/>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c r="HS157" s="4"/>
      <c r="HT157" s="4"/>
      <c r="HU157" s="4"/>
      <c r="HV157" s="4"/>
      <c r="HW157" s="4"/>
      <c r="HX157" s="4"/>
      <c r="HY157" s="4"/>
      <c r="HZ157" s="4"/>
      <c r="IA157" s="4"/>
      <c r="IB157" s="4"/>
      <c r="IC157" s="4"/>
      <c r="ID157" s="4"/>
      <c r="IE157" s="4"/>
      <c r="IF157" s="4"/>
      <c r="IG157" s="4"/>
      <c r="IH157" s="4"/>
      <c r="II157" s="4"/>
      <c r="IJ157" s="4"/>
      <c r="IK157" s="4"/>
      <c r="IL157" s="4"/>
      <c r="IM157" s="4"/>
      <c r="IN157" s="4"/>
      <c r="IO157" s="4"/>
      <c r="IP157" s="4"/>
      <c r="IQ157" s="4"/>
      <c r="IR157" s="4"/>
      <c r="IS157" s="4"/>
      <c r="IT157" s="4"/>
      <c r="IU157" s="4"/>
    </row>
    <row r="158" s="7" customFormat="1" customHeight="1" spans="1:255">
      <c r="A158" s="22"/>
      <c r="B158" s="22" t="s">
        <v>127</v>
      </c>
      <c r="C158" s="22"/>
      <c r="D158" s="22"/>
      <c r="E158" s="24">
        <v>-283</v>
      </c>
      <c r="F158" s="27"/>
      <c r="G158" s="58"/>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c r="BJ158" s="59"/>
      <c r="BK158" s="59"/>
      <c r="BL158" s="59"/>
      <c r="BM158" s="59"/>
      <c r="BN158" s="59"/>
      <c r="BO158" s="59"/>
      <c r="BP158" s="59"/>
      <c r="BQ158" s="59"/>
      <c r="BR158" s="59"/>
      <c r="BS158" s="59"/>
      <c r="BT158" s="59"/>
      <c r="BU158" s="59"/>
      <c r="BV158" s="59"/>
      <c r="BW158" s="59"/>
      <c r="BX158" s="59"/>
      <c r="BY158" s="59"/>
      <c r="BZ158" s="59"/>
      <c r="CA158" s="59"/>
      <c r="CB158" s="59"/>
      <c r="CC158" s="59"/>
      <c r="CD158" s="59"/>
      <c r="CE158" s="59"/>
      <c r="CF158" s="59"/>
      <c r="CG158" s="59"/>
      <c r="CH158" s="59"/>
      <c r="CI158" s="59"/>
      <c r="CJ158" s="59"/>
      <c r="CK158" s="59"/>
      <c r="CL158" s="59"/>
      <c r="CM158" s="59"/>
      <c r="CN158" s="59"/>
      <c r="CO158" s="59"/>
      <c r="CP158" s="59"/>
      <c r="CQ158" s="59"/>
      <c r="CR158" s="59"/>
      <c r="CS158" s="59"/>
      <c r="CT158" s="59"/>
      <c r="CU158" s="59"/>
      <c r="CV158" s="59"/>
      <c r="CW158" s="59"/>
      <c r="CX158" s="59"/>
      <c r="CY158" s="59"/>
      <c r="CZ158" s="59"/>
      <c r="DA158" s="59"/>
      <c r="DB158" s="59"/>
      <c r="DC158" s="59"/>
      <c r="DD158" s="59"/>
      <c r="DE158" s="59"/>
      <c r="DF158" s="59"/>
      <c r="DG158" s="59"/>
      <c r="DH158" s="59"/>
      <c r="DI158" s="59"/>
      <c r="DJ158" s="59"/>
      <c r="DK158" s="59"/>
      <c r="DL158" s="59"/>
      <c r="DM158" s="59"/>
      <c r="DN158" s="59"/>
      <c r="DO158" s="59"/>
      <c r="DP158" s="59"/>
      <c r="DQ158" s="59"/>
      <c r="DR158" s="59"/>
      <c r="DS158" s="59"/>
      <c r="DT158" s="59"/>
      <c r="DU158" s="59"/>
      <c r="DV158" s="59"/>
      <c r="DW158" s="59"/>
      <c r="DX158" s="59"/>
      <c r="DY158" s="59"/>
      <c r="DZ158" s="59"/>
      <c r="EA158" s="59"/>
      <c r="EB158" s="59"/>
      <c r="EC158" s="59"/>
      <c r="ED158" s="59"/>
      <c r="EE158" s="59"/>
      <c r="EF158" s="59"/>
      <c r="EG158" s="59"/>
      <c r="EH158" s="59"/>
      <c r="EI158" s="59"/>
      <c r="EJ158" s="59"/>
      <c r="EK158" s="59"/>
      <c r="EL158" s="59"/>
      <c r="EM158" s="59"/>
      <c r="EN158" s="59"/>
      <c r="EO158" s="59"/>
      <c r="EP158" s="59"/>
      <c r="EQ158" s="59"/>
      <c r="ER158" s="59"/>
      <c r="ES158" s="59"/>
      <c r="ET158" s="59"/>
      <c r="EU158" s="59"/>
      <c r="EV158" s="59"/>
      <c r="EW158" s="59"/>
      <c r="EX158" s="59"/>
      <c r="EY158" s="59"/>
      <c r="EZ158" s="59"/>
      <c r="FA158" s="59"/>
      <c r="FB158" s="59"/>
      <c r="FC158" s="59"/>
      <c r="FD158" s="59"/>
      <c r="FE158" s="59"/>
      <c r="FF158" s="59"/>
      <c r="FG158" s="59"/>
      <c r="FH158" s="59"/>
      <c r="FI158" s="59"/>
      <c r="FJ158" s="59"/>
      <c r="FK158" s="59"/>
      <c r="FL158" s="59"/>
      <c r="FM158" s="59"/>
      <c r="FN158" s="59"/>
      <c r="FO158" s="59"/>
      <c r="FP158" s="59"/>
      <c r="FQ158" s="59"/>
      <c r="FR158" s="59"/>
      <c r="FS158" s="59"/>
      <c r="FT158" s="59"/>
      <c r="FU158" s="59"/>
      <c r="FV158" s="59"/>
      <c r="FW158" s="59"/>
      <c r="FX158" s="59"/>
      <c r="FY158" s="59"/>
      <c r="FZ158" s="59"/>
      <c r="GA158" s="59"/>
      <c r="GB158" s="59"/>
      <c r="GC158" s="59"/>
      <c r="GD158" s="59"/>
      <c r="GE158" s="59"/>
      <c r="GF158" s="59"/>
      <c r="GG158" s="59"/>
      <c r="GH158" s="59"/>
      <c r="GI158" s="59"/>
      <c r="GJ158" s="59"/>
      <c r="GK158" s="59"/>
      <c r="GL158" s="59"/>
      <c r="GM158" s="59"/>
      <c r="GN158" s="59"/>
      <c r="GO158" s="59"/>
      <c r="GP158" s="59"/>
      <c r="GQ158" s="59"/>
      <c r="GR158" s="59"/>
      <c r="GS158" s="59"/>
      <c r="GT158" s="59"/>
      <c r="GU158" s="59"/>
      <c r="GV158" s="59"/>
      <c r="GW158" s="59"/>
      <c r="GX158" s="59"/>
      <c r="GY158" s="59"/>
      <c r="GZ158" s="59"/>
      <c r="HA158" s="59"/>
      <c r="HB158" s="59"/>
      <c r="HC158" s="59"/>
      <c r="HD158" s="59"/>
      <c r="HE158" s="59"/>
      <c r="HF158" s="59"/>
      <c r="HG158" s="59"/>
      <c r="HH158" s="59"/>
      <c r="HI158" s="59"/>
      <c r="HJ158" s="59"/>
      <c r="HK158" s="59"/>
      <c r="HL158" s="59"/>
      <c r="HM158" s="59"/>
      <c r="HN158" s="59"/>
      <c r="HO158" s="59"/>
      <c r="HP158" s="59"/>
      <c r="HQ158" s="59"/>
      <c r="HR158" s="59"/>
      <c r="HS158" s="59"/>
      <c r="HT158" s="59"/>
      <c r="HU158" s="59"/>
      <c r="HV158" s="59"/>
      <c r="HW158" s="59"/>
      <c r="HX158" s="59"/>
      <c r="HY158" s="59"/>
      <c r="HZ158" s="59"/>
      <c r="IA158" s="59"/>
      <c r="IB158" s="59"/>
      <c r="IC158" s="59"/>
      <c r="ID158" s="59"/>
      <c r="IE158" s="59"/>
      <c r="IF158" s="59"/>
      <c r="IG158" s="59"/>
      <c r="IH158" s="59"/>
      <c r="II158" s="59"/>
      <c r="IJ158" s="59"/>
      <c r="IK158" s="59"/>
      <c r="IL158" s="59"/>
      <c r="IM158" s="59"/>
      <c r="IN158" s="59"/>
      <c r="IO158" s="59"/>
      <c r="IP158" s="59"/>
      <c r="IQ158" s="59"/>
      <c r="IR158" s="59"/>
      <c r="IS158" s="59"/>
      <c r="IT158" s="59"/>
      <c r="IU158" s="59"/>
    </row>
    <row r="159" s="3" customFormat="1" customHeight="1" spans="1:255">
      <c r="A159" s="22"/>
      <c r="B159" s="30"/>
      <c r="C159" s="22">
        <v>210</v>
      </c>
      <c r="D159" s="30" t="s">
        <v>211</v>
      </c>
      <c r="E159" s="24">
        <f>E160++E163+E170+E173+E175+E167+E165+E177</f>
        <v>318.107311</v>
      </c>
      <c r="F159" s="27"/>
      <c r="G159" s="23"/>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c r="HT159" s="4"/>
      <c r="HU159" s="4"/>
      <c r="HV159" s="4"/>
      <c r="HW159" s="4"/>
      <c r="HX159" s="4"/>
      <c r="HY159" s="4"/>
      <c r="HZ159" s="4"/>
      <c r="IA159" s="4"/>
      <c r="IB159" s="4"/>
      <c r="IC159" s="4"/>
      <c r="ID159" s="4"/>
      <c r="IE159" s="4"/>
      <c r="IF159" s="4"/>
      <c r="IG159" s="4"/>
      <c r="IH159" s="4"/>
      <c r="II159" s="4"/>
      <c r="IJ159" s="4"/>
      <c r="IK159" s="4"/>
      <c r="IL159" s="4"/>
      <c r="IM159" s="4"/>
      <c r="IN159" s="4"/>
      <c r="IO159" s="4"/>
      <c r="IP159" s="4"/>
      <c r="IQ159" s="4"/>
      <c r="IR159" s="4"/>
      <c r="IS159" s="4"/>
      <c r="IT159" s="4"/>
      <c r="IU159" s="4"/>
    </row>
    <row r="160" s="5" customFormat="1" hidden="1" customHeight="1" spans="1:7">
      <c r="A160" s="23"/>
      <c r="B160" s="33"/>
      <c r="C160" s="22">
        <v>21001</v>
      </c>
      <c r="D160" s="22" t="s">
        <v>212</v>
      </c>
      <c r="E160" s="24">
        <f>SUM(E161:E162)</f>
        <v>0</v>
      </c>
      <c r="F160" s="27"/>
      <c r="G160" s="23"/>
    </row>
    <row r="161" s="5" customFormat="1" hidden="1" customHeight="1" spans="1:255">
      <c r="A161" s="29"/>
      <c r="B161" s="33"/>
      <c r="C161" s="32">
        <v>2100101</v>
      </c>
      <c r="D161" s="32" t="s">
        <v>25</v>
      </c>
      <c r="E161" s="37"/>
      <c r="F161" s="37"/>
      <c r="G161" s="29"/>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c r="HS161" s="4"/>
      <c r="HT161" s="4"/>
      <c r="HU161" s="4"/>
      <c r="HV161" s="4"/>
      <c r="HW161" s="4"/>
      <c r="HX161" s="4"/>
      <c r="HY161" s="4"/>
      <c r="HZ161" s="4"/>
      <c r="IA161" s="4"/>
      <c r="IB161" s="4"/>
      <c r="IC161" s="4"/>
      <c r="ID161" s="4"/>
      <c r="IE161" s="4"/>
      <c r="IF161" s="4"/>
      <c r="IG161" s="4"/>
      <c r="IH161" s="4"/>
      <c r="II161" s="4"/>
      <c r="IJ161" s="4"/>
      <c r="IK161" s="4"/>
      <c r="IL161" s="4"/>
      <c r="IM161" s="4"/>
      <c r="IN161" s="4"/>
      <c r="IO161" s="4"/>
      <c r="IP161" s="4"/>
      <c r="IQ161" s="4"/>
      <c r="IR161" s="4"/>
      <c r="IS161" s="4"/>
      <c r="IT161" s="4"/>
      <c r="IU161" s="4"/>
    </row>
    <row r="162" s="5" customFormat="1" hidden="1" customHeight="1" spans="1:7">
      <c r="A162" s="29"/>
      <c r="B162" s="33"/>
      <c r="C162" s="32">
        <v>2100199</v>
      </c>
      <c r="D162" s="32" t="s">
        <v>213</v>
      </c>
      <c r="E162" s="38"/>
      <c r="F162" s="37"/>
      <c r="G162" s="29"/>
    </row>
    <row r="163" s="5" customFormat="1" hidden="1" customHeight="1" spans="1:7">
      <c r="A163" s="29"/>
      <c r="B163" s="32"/>
      <c r="C163" s="22">
        <v>21003</v>
      </c>
      <c r="D163" s="22" t="s">
        <v>214</v>
      </c>
      <c r="E163" s="24">
        <f>E164</f>
        <v>0</v>
      </c>
      <c r="F163" s="27"/>
      <c r="G163" s="23"/>
    </row>
    <row r="164" s="5" customFormat="1" hidden="1" customHeight="1" spans="1:7">
      <c r="A164" s="29"/>
      <c r="B164" s="32"/>
      <c r="C164" s="32">
        <v>2100399</v>
      </c>
      <c r="D164" s="32" t="s">
        <v>214</v>
      </c>
      <c r="E164" s="38"/>
      <c r="F164" s="37"/>
      <c r="G164" s="23"/>
    </row>
    <row r="165" s="5" customFormat="1" customHeight="1" spans="1:10">
      <c r="A165" s="22"/>
      <c r="B165" s="23"/>
      <c r="C165" s="22">
        <v>21004</v>
      </c>
      <c r="D165" s="22" t="s">
        <v>215</v>
      </c>
      <c r="E165" s="24">
        <f>E166</f>
        <v>800</v>
      </c>
      <c r="F165" s="27"/>
      <c r="G165" s="23"/>
      <c r="J165" s="73" t="s">
        <v>216</v>
      </c>
    </row>
    <row r="166" s="5" customFormat="1" customHeight="1" spans="1:7">
      <c r="A166" s="32" t="s">
        <v>217</v>
      </c>
      <c r="B166" s="29" t="s">
        <v>218</v>
      </c>
      <c r="C166" s="32">
        <v>2100410</v>
      </c>
      <c r="D166" s="32" t="s">
        <v>219</v>
      </c>
      <c r="E166" s="38">
        <v>800</v>
      </c>
      <c r="F166" s="37"/>
      <c r="G166" s="29"/>
    </row>
    <row r="167" s="5" customFormat="1" hidden="1" customHeight="1" spans="1:7">
      <c r="A167" s="29"/>
      <c r="B167" s="29"/>
      <c r="C167" s="22">
        <v>21007</v>
      </c>
      <c r="D167" s="22" t="s">
        <v>220</v>
      </c>
      <c r="E167" s="24">
        <f>SUM(E168:E169)</f>
        <v>0</v>
      </c>
      <c r="F167" s="27"/>
      <c r="G167" s="23"/>
    </row>
    <row r="168" s="5" customFormat="1" hidden="1" customHeight="1" spans="1:7">
      <c r="A168" s="29"/>
      <c r="B168" s="29"/>
      <c r="C168" s="32">
        <v>2100799</v>
      </c>
      <c r="D168" s="32" t="s">
        <v>221</v>
      </c>
      <c r="E168" s="38"/>
      <c r="F168" s="37"/>
      <c r="G168" s="29"/>
    </row>
    <row r="169" s="5" customFormat="1" hidden="1" customHeight="1" spans="1:7">
      <c r="A169" s="29"/>
      <c r="B169" s="29"/>
      <c r="C169" s="32">
        <v>2100799</v>
      </c>
      <c r="D169" s="32" t="s">
        <v>221</v>
      </c>
      <c r="E169" s="38"/>
      <c r="F169" s="37"/>
      <c r="G169" s="29"/>
    </row>
    <row r="170" s="5" customFormat="1" customHeight="1" spans="1:10">
      <c r="A170" s="22"/>
      <c r="B170" s="23"/>
      <c r="C170" s="22">
        <v>21012</v>
      </c>
      <c r="D170" s="22" t="s">
        <v>222</v>
      </c>
      <c r="E170" s="24">
        <f>SUM(E171:E172)</f>
        <v>104.107311</v>
      </c>
      <c r="F170" s="27"/>
      <c r="G170" s="23"/>
      <c r="J170" s="73" t="s">
        <v>216</v>
      </c>
    </row>
    <row r="171" s="5" customFormat="1" customHeight="1" spans="1:10">
      <c r="A171" s="32" t="s">
        <v>223</v>
      </c>
      <c r="B171" s="32" t="s">
        <v>224</v>
      </c>
      <c r="C171" s="32">
        <v>2101201</v>
      </c>
      <c r="D171" s="32" t="s">
        <v>225</v>
      </c>
      <c r="E171" s="38">
        <v>104.107311</v>
      </c>
      <c r="F171" s="27"/>
      <c r="G171" s="23"/>
      <c r="J171" s="73"/>
    </row>
    <row r="172" s="5" customFormat="1" hidden="1" customHeight="1" spans="1:7">
      <c r="A172" s="32"/>
      <c r="B172" s="29"/>
      <c r="C172" s="32">
        <v>2101202</v>
      </c>
      <c r="D172" s="32" t="s">
        <v>226</v>
      </c>
      <c r="E172" s="38"/>
      <c r="F172" s="37"/>
      <c r="G172" s="29"/>
    </row>
    <row r="173" s="5" customFormat="1" ht="35" hidden="1" customHeight="1" spans="1:10">
      <c r="A173" s="22"/>
      <c r="B173" s="23"/>
      <c r="C173" s="22">
        <v>21016</v>
      </c>
      <c r="D173" s="22" t="s">
        <v>227</v>
      </c>
      <c r="E173" s="24">
        <f>E174</f>
        <v>0</v>
      </c>
      <c r="F173" s="27"/>
      <c r="G173" s="23"/>
      <c r="J173" s="73"/>
    </row>
    <row r="174" s="5" customFormat="1" ht="35" hidden="1" customHeight="1" spans="1:7">
      <c r="A174" s="32"/>
      <c r="B174" s="29"/>
      <c r="C174" s="32">
        <v>2101601</v>
      </c>
      <c r="D174" s="32" t="s">
        <v>227</v>
      </c>
      <c r="E174" s="38"/>
      <c r="F174" s="37"/>
      <c r="G174" s="29"/>
    </row>
    <row r="175" s="9" customFormat="1" ht="36" hidden="1" customHeight="1" spans="1:7">
      <c r="A175" s="23"/>
      <c r="B175" s="32"/>
      <c r="C175" s="22">
        <v>21099</v>
      </c>
      <c r="D175" s="22" t="s">
        <v>228</v>
      </c>
      <c r="E175" s="24">
        <f>E176</f>
        <v>0</v>
      </c>
      <c r="F175" s="27"/>
      <c r="G175" s="32"/>
    </row>
    <row r="176" s="9" customFormat="1" ht="36" hidden="1" customHeight="1" spans="1:7">
      <c r="A176" s="29"/>
      <c r="B176" s="32"/>
      <c r="C176" s="32">
        <v>2109999</v>
      </c>
      <c r="D176" s="32" t="s">
        <v>228</v>
      </c>
      <c r="E176" s="38"/>
      <c r="F176" s="37"/>
      <c r="G176" s="32"/>
    </row>
    <row r="177" s="7" customFormat="1" customHeight="1" spans="1:255">
      <c r="A177" s="22"/>
      <c r="B177" s="22" t="s">
        <v>127</v>
      </c>
      <c r="C177" s="22"/>
      <c r="D177" s="22"/>
      <c r="E177" s="24">
        <v>-586</v>
      </c>
      <c r="F177" s="27"/>
      <c r="G177" s="58"/>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c r="BJ177" s="59"/>
      <c r="BK177" s="59"/>
      <c r="BL177" s="59"/>
      <c r="BM177" s="59"/>
      <c r="BN177" s="59"/>
      <c r="BO177" s="59"/>
      <c r="BP177" s="59"/>
      <c r="BQ177" s="59"/>
      <c r="BR177" s="59"/>
      <c r="BS177" s="59"/>
      <c r="BT177" s="59"/>
      <c r="BU177" s="59"/>
      <c r="BV177" s="59"/>
      <c r="BW177" s="59"/>
      <c r="BX177" s="59"/>
      <c r="BY177" s="59"/>
      <c r="BZ177" s="59"/>
      <c r="CA177" s="59"/>
      <c r="CB177" s="59"/>
      <c r="CC177" s="59"/>
      <c r="CD177" s="59"/>
      <c r="CE177" s="59"/>
      <c r="CF177" s="59"/>
      <c r="CG177" s="59"/>
      <c r="CH177" s="59"/>
      <c r="CI177" s="59"/>
      <c r="CJ177" s="59"/>
      <c r="CK177" s="59"/>
      <c r="CL177" s="59"/>
      <c r="CM177" s="59"/>
      <c r="CN177" s="59"/>
      <c r="CO177" s="59"/>
      <c r="CP177" s="59"/>
      <c r="CQ177" s="59"/>
      <c r="CR177" s="59"/>
      <c r="CS177" s="59"/>
      <c r="CT177" s="59"/>
      <c r="CU177" s="59"/>
      <c r="CV177" s="59"/>
      <c r="CW177" s="59"/>
      <c r="CX177" s="59"/>
      <c r="CY177" s="59"/>
      <c r="CZ177" s="59"/>
      <c r="DA177" s="59"/>
      <c r="DB177" s="59"/>
      <c r="DC177" s="59"/>
      <c r="DD177" s="59"/>
      <c r="DE177" s="59"/>
      <c r="DF177" s="59"/>
      <c r="DG177" s="59"/>
      <c r="DH177" s="59"/>
      <c r="DI177" s="59"/>
      <c r="DJ177" s="59"/>
      <c r="DK177" s="59"/>
      <c r="DL177" s="59"/>
      <c r="DM177" s="59"/>
      <c r="DN177" s="59"/>
      <c r="DO177" s="59"/>
      <c r="DP177" s="59"/>
      <c r="DQ177" s="59"/>
      <c r="DR177" s="59"/>
      <c r="DS177" s="59"/>
      <c r="DT177" s="59"/>
      <c r="DU177" s="59"/>
      <c r="DV177" s="59"/>
      <c r="DW177" s="59"/>
      <c r="DX177" s="59"/>
      <c r="DY177" s="59"/>
      <c r="DZ177" s="59"/>
      <c r="EA177" s="59"/>
      <c r="EB177" s="59"/>
      <c r="EC177" s="59"/>
      <c r="ED177" s="59"/>
      <c r="EE177" s="59"/>
      <c r="EF177" s="59"/>
      <c r="EG177" s="59"/>
      <c r="EH177" s="59"/>
      <c r="EI177" s="59"/>
      <c r="EJ177" s="59"/>
      <c r="EK177" s="59"/>
      <c r="EL177" s="59"/>
      <c r="EM177" s="59"/>
      <c r="EN177" s="59"/>
      <c r="EO177" s="59"/>
      <c r="EP177" s="59"/>
      <c r="EQ177" s="59"/>
      <c r="ER177" s="59"/>
      <c r="ES177" s="59"/>
      <c r="ET177" s="59"/>
      <c r="EU177" s="59"/>
      <c r="EV177" s="59"/>
      <c r="EW177" s="59"/>
      <c r="EX177" s="59"/>
      <c r="EY177" s="59"/>
      <c r="EZ177" s="59"/>
      <c r="FA177" s="59"/>
      <c r="FB177" s="59"/>
      <c r="FC177" s="59"/>
      <c r="FD177" s="59"/>
      <c r="FE177" s="59"/>
      <c r="FF177" s="59"/>
      <c r="FG177" s="59"/>
      <c r="FH177" s="59"/>
      <c r="FI177" s="59"/>
      <c r="FJ177" s="59"/>
      <c r="FK177" s="59"/>
      <c r="FL177" s="59"/>
      <c r="FM177" s="59"/>
      <c r="FN177" s="59"/>
      <c r="FO177" s="59"/>
      <c r="FP177" s="59"/>
      <c r="FQ177" s="59"/>
      <c r="FR177" s="59"/>
      <c r="FS177" s="59"/>
      <c r="FT177" s="59"/>
      <c r="FU177" s="59"/>
      <c r="FV177" s="59"/>
      <c r="FW177" s="59"/>
      <c r="FX177" s="59"/>
      <c r="FY177" s="59"/>
      <c r="FZ177" s="59"/>
      <c r="GA177" s="59"/>
      <c r="GB177" s="59"/>
      <c r="GC177" s="59"/>
      <c r="GD177" s="59"/>
      <c r="GE177" s="59"/>
      <c r="GF177" s="59"/>
      <c r="GG177" s="59"/>
      <c r="GH177" s="59"/>
      <c r="GI177" s="59"/>
      <c r="GJ177" s="59"/>
      <c r="GK177" s="59"/>
      <c r="GL177" s="59"/>
      <c r="GM177" s="59"/>
      <c r="GN177" s="59"/>
      <c r="GO177" s="59"/>
      <c r="GP177" s="59"/>
      <c r="GQ177" s="59"/>
      <c r="GR177" s="59"/>
      <c r="GS177" s="59"/>
      <c r="GT177" s="59"/>
      <c r="GU177" s="59"/>
      <c r="GV177" s="59"/>
      <c r="GW177" s="59"/>
      <c r="GX177" s="59"/>
      <c r="GY177" s="59"/>
      <c r="GZ177" s="59"/>
      <c r="HA177" s="59"/>
      <c r="HB177" s="59"/>
      <c r="HC177" s="59"/>
      <c r="HD177" s="59"/>
      <c r="HE177" s="59"/>
      <c r="HF177" s="59"/>
      <c r="HG177" s="59"/>
      <c r="HH177" s="59"/>
      <c r="HI177" s="59"/>
      <c r="HJ177" s="59"/>
      <c r="HK177" s="59"/>
      <c r="HL177" s="59"/>
      <c r="HM177" s="59"/>
      <c r="HN177" s="59"/>
      <c r="HO177" s="59"/>
      <c r="HP177" s="59"/>
      <c r="HQ177" s="59"/>
      <c r="HR177" s="59"/>
      <c r="HS177" s="59"/>
      <c r="HT177" s="59"/>
      <c r="HU177" s="59"/>
      <c r="HV177" s="59"/>
      <c r="HW177" s="59"/>
      <c r="HX177" s="59"/>
      <c r="HY177" s="59"/>
      <c r="HZ177" s="59"/>
      <c r="IA177" s="59"/>
      <c r="IB177" s="59"/>
      <c r="IC177" s="59"/>
      <c r="ID177" s="59"/>
      <c r="IE177" s="59"/>
      <c r="IF177" s="59"/>
      <c r="IG177" s="59"/>
      <c r="IH177" s="59"/>
      <c r="II177" s="59"/>
      <c r="IJ177" s="59"/>
      <c r="IK177" s="59"/>
      <c r="IL177" s="59"/>
      <c r="IM177" s="59"/>
      <c r="IN177" s="59"/>
      <c r="IO177" s="59"/>
      <c r="IP177" s="59"/>
      <c r="IQ177" s="59"/>
      <c r="IR177" s="59"/>
      <c r="IS177" s="59"/>
      <c r="IT177" s="59"/>
      <c r="IU177" s="59"/>
    </row>
    <row r="178" s="3" customFormat="1" customHeight="1" spans="1:255">
      <c r="A178" s="22"/>
      <c r="B178" s="30"/>
      <c r="C178" s="22">
        <v>211</v>
      </c>
      <c r="D178" s="30" t="s">
        <v>229</v>
      </c>
      <c r="E178" s="24">
        <f>E179+E181+E183+E185+E187</f>
        <v>595.216683</v>
      </c>
      <c r="F178" s="27"/>
      <c r="G178" s="23"/>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c r="IA178" s="4"/>
      <c r="IB178" s="4"/>
      <c r="IC178" s="4"/>
      <c r="ID178" s="4"/>
      <c r="IE178" s="4"/>
      <c r="IF178" s="4"/>
      <c r="IG178" s="4"/>
      <c r="IH178" s="4"/>
      <c r="II178" s="4"/>
      <c r="IJ178" s="4"/>
      <c r="IK178" s="4"/>
      <c r="IL178" s="4"/>
      <c r="IM178" s="4"/>
      <c r="IN178" s="4"/>
      <c r="IO178" s="4"/>
      <c r="IP178" s="4"/>
      <c r="IQ178" s="4"/>
      <c r="IR178" s="4"/>
      <c r="IS178" s="4"/>
      <c r="IT178" s="4"/>
      <c r="IU178" s="4"/>
    </row>
    <row r="179" hidden="1" customHeight="1" spans="1:7">
      <c r="A179" s="29"/>
      <c r="B179" s="32"/>
      <c r="C179" s="22">
        <v>21101</v>
      </c>
      <c r="D179" s="22" t="s">
        <v>230</v>
      </c>
      <c r="E179" s="24">
        <f>E180</f>
        <v>0</v>
      </c>
      <c r="F179" s="27"/>
      <c r="G179" s="23"/>
    </row>
    <row r="180" s="4" customFormat="1" hidden="1" customHeight="1" spans="1:7">
      <c r="A180" s="29"/>
      <c r="B180" s="32"/>
      <c r="C180" s="32">
        <v>2110101</v>
      </c>
      <c r="D180" s="32" t="s">
        <v>231</v>
      </c>
      <c r="E180" s="38"/>
      <c r="F180" s="37"/>
      <c r="G180" s="29"/>
    </row>
    <row r="181" hidden="1" customHeight="1" spans="1:7">
      <c r="A181" s="23"/>
      <c r="B181" s="22"/>
      <c r="C181" s="22">
        <v>21102</v>
      </c>
      <c r="D181" s="22" t="s">
        <v>232</v>
      </c>
      <c r="E181" s="24">
        <f>E182</f>
        <v>0</v>
      </c>
      <c r="F181" s="27"/>
      <c r="G181" s="29"/>
    </row>
    <row r="182" s="4" customFormat="1" hidden="1" customHeight="1" spans="1:7">
      <c r="A182" s="29"/>
      <c r="B182" s="32"/>
      <c r="C182" s="32">
        <v>2110299</v>
      </c>
      <c r="D182" s="32" t="s">
        <v>233</v>
      </c>
      <c r="E182" s="38"/>
      <c r="F182" s="37"/>
      <c r="G182" s="29"/>
    </row>
    <row r="183" customHeight="1" spans="1:7">
      <c r="A183" s="23"/>
      <c r="B183" s="32"/>
      <c r="C183" s="22">
        <v>21103</v>
      </c>
      <c r="D183" s="22" t="s">
        <v>234</v>
      </c>
      <c r="E183" s="39">
        <f>SUM(E184:E184)</f>
        <v>91.966683</v>
      </c>
      <c r="F183" s="40"/>
      <c r="G183" s="29"/>
    </row>
    <row r="184" s="4" customFormat="1" customHeight="1" spans="1:7">
      <c r="A184" s="29" t="s">
        <v>49</v>
      </c>
      <c r="B184" s="32" t="s">
        <v>235</v>
      </c>
      <c r="C184" s="32">
        <v>2110302</v>
      </c>
      <c r="D184" s="32" t="s">
        <v>236</v>
      </c>
      <c r="E184" s="38">
        <v>91.966683</v>
      </c>
      <c r="F184" s="37"/>
      <c r="G184" s="32"/>
    </row>
    <row r="185" customHeight="1" spans="1:7">
      <c r="A185" s="29"/>
      <c r="B185" s="32"/>
      <c r="C185" s="22">
        <v>21104</v>
      </c>
      <c r="D185" s="22" t="s">
        <v>237</v>
      </c>
      <c r="E185" s="24">
        <f>SUM(E186:E186)</f>
        <v>3.25</v>
      </c>
      <c r="F185" s="27"/>
      <c r="G185" s="43"/>
    </row>
    <row r="186" customHeight="1" spans="1:7">
      <c r="A186" s="29" t="s">
        <v>238</v>
      </c>
      <c r="B186" s="32" t="s">
        <v>239</v>
      </c>
      <c r="C186" s="32">
        <v>2110499</v>
      </c>
      <c r="D186" s="32" t="s">
        <v>240</v>
      </c>
      <c r="E186" s="38">
        <v>3.25</v>
      </c>
      <c r="F186" s="37"/>
      <c r="G186" s="32"/>
    </row>
    <row r="187" customHeight="1" spans="1:7">
      <c r="A187" s="29"/>
      <c r="B187" s="32"/>
      <c r="C187" s="22">
        <v>21106</v>
      </c>
      <c r="D187" s="22" t="s">
        <v>241</v>
      </c>
      <c r="E187" s="24">
        <f>SUM(E188:E188)</f>
        <v>500</v>
      </c>
      <c r="F187" s="37"/>
      <c r="G187" s="43"/>
    </row>
    <row r="188" customHeight="1" spans="1:7">
      <c r="A188" s="29" t="s">
        <v>94</v>
      </c>
      <c r="B188" s="32" t="s">
        <v>242</v>
      </c>
      <c r="C188" s="32">
        <v>2110699</v>
      </c>
      <c r="D188" s="32" t="s">
        <v>243</v>
      </c>
      <c r="E188" s="61">
        <v>500</v>
      </c>
      <c r="F188" s="37"/>
      <c r="G188" s="43"/>
    </row>
    <row r="189" customHeight="1" spans="1:7">
      <c r="A189" s="23"/>
      <c r="B189" s="22"/>
      <c r="C189" s="22">
        <v>212</v>
      </c>
      <c r="D189" s="22" t="s">
        <v>244</v>
      </c>
      <c r="E189" s="24">
        <f>E190+E195+E199+E197</f>
        <v>2727.477687</v>
      </c>
      <c r="F189" s="27"/>
      <c r="G189" s="43"/>
    </row>
    <row r="190" customHeight="1" spans="1:7">
      <c r="A190" s="29"/>
      <c r="B190" s="32"/>
      <c r="C190" s="22">
        <v>21201</v>
      </c>
      <c r="D190" s="22" t="s">
        <v>245</v>
      </c>
      <c r="E190" s="39">
        <f>SUM(E191:E194)</f>
        <v>1660</v>
      </c>
      <c r="F190" s="37"/>
      <c r="G190" s="43"/>
    </row>
    <row r="191" s="4" customFormat="1" customHeight="1" spans="1:7">
      <c r="A191" s="29" t="s">
        <v>82</v>
      </c>
      <c r="B191" s="32" t="s">
        <v>246</v>
      </c>
      <c r="C191" s="32">
        <v>2120199</v>
      </c>
      <c r="D191" s="32" t="s">
        <v>247</v>
      </c>
      <c r="E191" s="37">
        <v>-58</v>
      </c>
      <c r="F191" s="71"/>
      <c r="G191" s="32"/>
    </row>
    <row r="192" s="5" customFormat="1" customHeight="1" spans="1:7">
      <c r="A192" s="32" t="s">
        <v>94</v>
      </c>
      <c r="B192" s="32" t="s">
        <v>246</v>
      </c>
      <c r="C192" s="32">
        <v>2120199</v>
      </c>
      <c r="D192" s="32" t="s">
        <v>247</v>
      </c>
      <c r="E192" s="37">
        <v>58</v>
      </c>
      <c r="F192" s="71"/>
      <c r="G192" s="32"/>
    </row>
    <row r="193" s="5" customFormat="1" customHeight="1" spans="1:7">
      <c r="A193" s="32" t="s">
        <v>65</v>
      </c>
      <c r="B193" s="32" t="s">
        <v>248</v>
      </c>
      <c r="C193" s="32">
        <v>2120199</v>
      </c>
      <c r="D193" s="32" t="s">
        <v>247</v>
      </c>
      <c r="E193" s="37">
        <v>160</v>
      </c>
      <c r="F193" s="71"/>
      <c r="G193" s="32"/>
    </row>
    <row r="194" s="5" customFormat="1" customHeight="1" spans="1:7">
      <c r="A194" s="32" t="s">
        <v>49</v>
      </c>
      <c r="B194" s="32" t="s">
        <v>249</v>
      </c>
      <c r="C194" s="32">
        <v>2120199</v>
      </c>
      <c r="D194" s="32" t="s">
        <v>247</v>
      </c>
      <c r="E194" s="38">
        <v>1500</v>
      </c>
      <c r="F194" s="71"/>
      <c r="G194" s="32"/>
    </row>
    <row r="195" customHeight="1" spans="1:7">
      <c r="A195" s="29"/>
      <c r="B195" s="32"/>
      <c r="C195" s="22">
        <v>21203</v>
      </c>
      <c r="D195" s="22" t="s">
        <v>250</v>
      </c>
      <c r="E195" s="39">
        <f>SUM(E196:E196)</f>
        <v>35</v>
      </c>
      <c r="F195" s="37"/>
      <c r="G195" s="43"/>
    </row>
    <row r="196" s="2" customFormat="1" customHeight="1" spans="1:7">
      <c r="A196" s="29" t="s">
        <v>251</v>
      </c>
      <c r="B196" s="32" t="s">
        <v>252</v>
      </c>
      <c r="C196" s="32">
        <v>2120303</v>
      </c>
      <c r="D196" s="32" t="s">
        <v>253</v>
      </c>
      <c r="E196" s="61">
        <v>35</v>
      </c>
      <c r="F196" s="37"/>
      <c r="G196" s="43"/>
    </row>
    <row r="197" s="5" customFormat="1" customHeight="1" spans="1:7">
      <c r="A197" s="32"/>
      <c r="B197" s="32"/>
      <c r="C197" s="22">
        <v>21205</v>
      </c>
      <c r="D197" s="22" t="s">
        <v>254</v>
      </c>
      <c r="E197" s="39">
        <f>SUM(E198)</f>
        <v>15.927187</v>
      </c>
      <c r="F197" s="71"/>
      <c r="G197" s="43"/>
    </row>
    <row r="198" s="5" customFormat="1" customHeight="1" spans="1:7">
      <c r="A198" s="32" t="s">
        <v>255</v>
      </c>
      <c r="B198" s="32" t="s">
        <v>256</v>
      </c>
      <c r="C198" s="32">
        <v>2120501</v>
      </c>
      <c r="D198" s="32" t="s">
        <v>254</v>
      </c>
      <c r="E198" s="61">
        <v>15.927187</v>
      </c>
      <c r="F198" s="71"/>
      <c r="G198" s="43"/>
    </row>
    <row r="199" customHeight="1" spans="1:7">
      <c r="A199" s="29"/>
      <c r="B199" s="32"/>
      <c r="C199" s="22">
        <v>21299</v>
      </c>
      <c r="D199" s="22" t="s">
        <v>257</v>
      </c>
      <c r="E199" s="24">
        <f>SUM(E200:E202)</f>
        <v>1016.5505</v>
      </c>
      <c r="F199" s="27"/>
      <c r="G199" s="43"/>
    </row>
    <row r="200" s="3" customFormat="1" customHeight="1" spans="1:255">
      <c r="A200" s="32" t="s">
        <v>209</v>
      </c>
      <c r="B200" s="32" t="s">
        <v>210</v>
      </c>
      <c r="C200" s="32">
        <v>2129999</v>
      </c>
      <c r="D200" s="32" t="s">
        <v>257</v>
      </c>
      <c r="E200" s="61">
        <v>1000</v>
      </c>
      <c r="F200" s="74"/>
      <c r="G200" s="43"/>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c r="IA200" s="4"/>
      <c r="IB200" s="4"/>
      <c r="IC200" s="4"/>
      <c r="ID200" s="4"/>
      <c r="IE200" s="4"/>
      <c r="IF200" s="4"/>
      <c r="IG200" s="4"/>
      <c r="IH200" s="4"/>
      <c r="II200" s="4"/>
      <c r="IJ200" s="4"/>
      <c r="IK200" s="4"/>
      <c r="IL200" s="4"/>
      <c r="IM200" s="4"/>
      <c r="IN200" s="4"/>
      <c r="IO200" s="4"/>
      <c r="IP200" s="4"/>
      <c r="IQ200" s="4"/>
      <c r="IR200" s="4"/>
      <c r="IS200" s="4"/>
      <c r="IT200" s="4"/>
      <c r="IU200" s="4"/>
    </row>
    <row r="201" customHeight="1" spans="1:7">
      <c r="A201" s="32" t="s">
        <v>255</v>
      </c>
      <c r="B201" s="75" t="s">
        <v>258</v>
      </c>
      <c r="C201" s="32">
        <v>2129999</v>
      </c>
      <c r="D201" s="32" t="s">
        <v>257</v>
      </c>
      <c r="E201" s="38">
        <v>5</v>
      </c>
      <c r="F201" s="37"/>
      <c r="G201" s="43"/>
    </row>
    <row r="202" customHeight="1" spans="1:7">
      <c r="A202" s="32" t="s">
        <v>255</v>
      </c>
      <c r="B202" s="75" t="s">
        <v>259</v>
      </c>
      <c r="C202" s="32">
        <v>2129999</v>
      </c>
      <c r="D202" s="32" t="s">
        <v>257</v>
      </c>
      <c r="E202" s="38">
        <v>11.5505</v>
      </c>
      <c r="F202" s="37"/>
      <c r="G202" s="43"/>
    </row>
    <row r="203" customHeight="1" spans="1:7">
      <c r="A203" s="22"/>
      <c r="B203" s="76"/>
      <c r="C203" s="22">
        <v>213</v>
      </c>
      <c r="D203" s="22" t="s">
        <v>260</v>
      </c>
      <c r="E203" s="24">
        <f>E204+E218+E222+E225+E211+E208+E215+E230</f>
        <v>-3902.200144</v>
      </c>
      <c r="F203" s="27"/>
      <c r="G203" s="43"/>
    </row>
    <row r="204" customHeight="1" spans="1:7">
      <c r="A204" s="32"/>
      <c r="B204" s="75"/>
      <c r="C204" s="22">
        <v>21301</v>
      </c>
      <c r="D204" s="22" t="s">
        <v>261</v>
      </c>
      <c r="E204" s="24">
        <f>SUM(E205:E207)</f>
        <v>90</v>
      </c>
      <c r="F204" s="27"/>
      <c r="G204" s="43"/>
    </row>
    <row r="205" customHeight="1" spans="1:7">
      <c r="A205" s="32" t="s">
        <v>262</v>
      </c>
      <c r="B205" s="32" t="s">
        <v>263</v>
      </c>
      <c r="C205" s="32">
        <v>2130199</v>
      </c>
      <c r="D205" s="32" t="s">
        <v>264</v>
      </c>
      <c r="E205" s="61">
        <v>50</v>
      </c>
      <c r="F205" s="32"/>
      <c r="G205" s="22" t="s">
        <v>265</v>
      </c>
    </row>
    <row r="206" customHeight="1" spans="1:7">
      <c r="A206" s="32" t="s">
        <v>49</v>
      </c>
      <c r="B206" s="32" t="s">
        <v>266</v>
      </c>
      <c r="C206" s="32">
        <v>2130199</v>
      </c>
      <c r="D206" s="32" t="s">
        <v>264</v>
      </c>
      <c r="E206" s="61">
        <v>10</v>
      </c>
      <c r="F206" s="37"/>
      <c r="G206" s="43" t="s">
        <v>267</v>
      </c>
    </row>
    <row r="207" customHeight="1" spans="1:7">
      <c r="A207" s="32" t="s">
        <v>268</v>
      </c>
      <c r="B207" s="32" t="s">
        <v>269</v>
      </c>
      <c r="C207" s="32">
        <v>2130199</v>
      </c>
      <c r="D207" s="32" t="s">
        <v>264</v>
      </c>
      <c r="E207" s="61">
        <v>30</v>
      </c>
      <c r="F207" s="37"/>
      <c r="G207" s="43"/>
    </row>
    <row r="208" customHeight="1" spans="1:7">
      <c r="A208" s="32"/>
      <c r="B208" s="75"/>
      <c r="C208" s="22">
        <v>21302</v>
      </c>
      <c r="D208" s="22" t="s">
        <v>270</v>
      </c>
      <c r="E208" s="24">
        <f>SUM(E209:E210)</f>
        <v>57.1533</v>
      </c>
      <c r="F208" s="37"/>
      <c r="G208" s="43"/>
    </row>
    <row r="209" customHeight="1" spans="1:7">
      <c r="A209" s="32" t="s">
        <v>271</v>
      </c>
      <c r="B209" s="75" t="s">
        <v>272</v>
      </c>
      <c r="C209" s="32">
        <v>2130207</v>
      </c>
      <c r="D209" s="32" t="s">
        <v>273</v>
      </c>
      <c r="E209" s="38">
        <v>54.1533</v>
      </c>
      <c r="F209" s="37"/>
      <c r="G209" s="43"/>
    </row>
    <row r="210" customHeight="1" spans="1:7">
      <c r="A210" s="32" t="s">
        <v>274</v>
      </c>
      <c r="B210" s="75" t="s">
        <v>275</v>
      </c>
      <c r="C210" s="32">
        <v>2130299</v>
      </c>
      <c r="D210" s="32" t="s">
        <v>276</v>
      </c>
      <c r="E210" s="38">
        <v>3</v>
      </c>
      <c r="F210" s="37"/>
      <c r="G210" s="43"/>
    </row>
    <row r="211" customHeight="1" spans="1:7">
      <c r="A211" s="77"/>
      <c r="B211" s="77"/>
      <c r="C211" s="22">
        <v>21303</v>
      </c>
      <c r="D211" s="22" t="s">
        <v>277</v>
      </c>
      <c r="E211" s="39">
        <f>SUM(E212:E214)</f>
        <v>478.855461</v>
      </c>
      <c r="F211" s="40"/>
      <c r="G211" s="43"/>
    </row>
    <row r="212" customHeight="1" spans="1:7">
      <c r="A212" s="32" t="s">
        <v>278</v>
      </c>
      <c r="B212" s="75" t="s">
        <v>279</v>
      </c>
      <c r="C212" s="32">
        <v>2130316</v>
      </c>
      <c r="D212" s="32" t="s">
        <v>280</v>
      </c>
      <c r="E212" s="38">
        <v>150</v>
      </c>
      <c r="F212" s="37"/>
      <c r="G212" s="43"/>
    </row>
    <row r="213" customHeight="1" spans="1:7">
      <c r="A213" s="32" t="s">
        <v>278</v>
      </c>
      <c r="B213" s="32" t="s">
        <v>281</v>
      </c>
      <c r="C213" s="32">
        <v>2130319</v>
      </c>
      <c r="D213" s="32" t="s">
        <v>282</v>
      </c>
      <c r="E213" s="38">
        <v>13.984497</v>
      </c>
      <c r="F213" s="37"/>
      <c r="G213" s="43"/>
    </row>
    <row r="214" s="3" customFormat="1" customHeight="1" spans="1:255">
      <c r="A214" s="32" t="s">
        <v>278</v>
      </c>
      <c r="B214" s="75" t="s">
        <v>283</v>
      </c>
      <c r="C214" s="32">
        <v>2130399</v>
      </c>
      <c r="D214" s="32" t="s">
        <v>284</v>
      </c>
      <c r="E214" s="37">
        <v>314.870964</v>
      </c>
      <c r="F214" s="37"/>
      <c r="G214" s="43"/>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c r="FL214" s="4"/>
      <c r="FM214" s="4"/>
      <c r="FN214" s="4"/>
      <c r="FO214" s="4"/>
      <c r="FP214" s="4"/>
      <c r="FQ214" s="4"/>
      <c r="FR214" s="4"/>
      <c r="FS214" s="4"/>
      <c r="FT214" s="4"/>
      <c r="FU214" s="4"/>
      <c r="FV214" s="4"/>
      <c r="FW214" s="4"/>
      <c r="FX214" s="4"/>
      <c r="FY214" s="4"/>
      <c r="FZ214" s="4"/>
      <c r="GA214" s="4"/>
      <c r="GB214" s="4"/>
      <c r="GC214" s="4"/>
      <c r="GD214" s="4"/>
      <c r="GE214" s="4"/>
      <c r="GF214" s="4"/>
      <c r="GG214" s="4"/>
      <c r="GH214" s="4"/>
      <c r="GI214" s="4"/>
      <c r="GJ214" s="4"/>
      <c r="GK214" s="4"/>
      <c r="GL214" s="4"/>
      <c r="GM214" s="4"/>
      <c r="GN214" s="4"/>
      <c r="GO214" s="4"/>
      <c r="GP214" s="4"/>
      <c r="GQ214" s="4"/>
      <c r="GR214" s="4"/>
      <c r="GS214" s="4"/>
      <c r="GT214" s="4"/>
      <c r="GU214" s="4"/>
      <c r="GV214" s="4"/>
      <c r="GW214" s="4"/>
      <c r="GX214" s="4"/>
      <c r="GY214" s="4"/>
      <c r="GZ214" s="4"/>
      <c r="HA214" s="4"/>
      <c r="HB214" s="4"/>
      <c r="HC214" s="4"/>
      <c r="HD214" s="4"/>
      <c r="HE214" s="4"/>
      <c r="HF214" s="4"/>
      <c r="HG214" s="4"/>
      <c r="HH214" s="4"/>
      <c r="HI214" s="4"/>
      <c r="HJ214" s="4"/>
      <c r="HK214" s="4"/>
      <c r="HL214" s="4"/>
      <c r="HM214" s="4"/>
      <c r="HN214" s="4"/>
      <c r="HO214" s="4"/>
      <c r="HP214" s="4"/>
      <c r="HQ214" s="4"/>
      <c r="HR214" s="4"/>
      <c r="HS214" s="4"/>
      <c r="HT214" s="4"/>
      <c r="HU214" s="4"/>
      <c r="HV214" s="4"/>
      <c r="HW214" s="4"/>
      <c r="HX214" s="4"/>
      <c r="HY214" s="4"/>
      <c r="HZ214" s="4"/>
      <c r="IA214" s="4"/>
      <c r="IB214" s="4"/>
      <c r="IC214" s="4"/>
      <c r="ID214" s="4"/>
      <c r="IE214" s="4"/>
      <c r="IF214" s="4"/>
      <c r="IG214" s="4"/>
      <c r="IH214" s="4"/>
      <c r="II214" s="4"/>
      <c r="IJ214" s="4"/>
      <c r="IK214" s="4"/>
      <c r="IL214" s="4"/>
      <c r="IM214" s="4"/>
      <c r="IN214" s="4"/>
      <c r="IO214" s="4"/>
      <c r="IP214" s="4"/>
      <c r="IQ214" s="4"/>
      <c r="IR214" s="4"/>
      <c r="IS214" s="4"/>
      <c r="IT214" s="4"/>
      <c r="IU214" s="4"/>
    </row>
    <row r="215" customHeight="1" spans="1:7">
      <c r="A215" s="32"/>
      <c r="B215" s="75"/>
      <c r="C215" s="22">
        <v>21305</v>
      </c>
      <c r="D215" s="22" t="s">
        <v>285</v>
      </c>
      <c r="E215" s="24">
        <f>SUM(E216:E217)</f>
        <v>52.6</v>
      </c>
      <c r="F215" s="37"/>
      <c r="G215" s="43"/>
    </row>
    <row r="216" customHeight="1" spans="1:7">
      <c r="A216" s="32" t="s">
        <v>286</v>
      </c>
      <c r="B216" s="75" t="s">
        <v>287</v>
      </c>
      <c r="C216" s="32">
        <v>2130504</v>
      </c>
      <c r="D216" s="32" t="s">
        <v>288</v>
      </c>
      <c r="E216" s="38">
        <v>12.6</v>
      </c>
      <c r="F216" s="37"/>
      <c r="G216" s="43"/>
    </row>
    <row r="217" customHeight="1" spans="1:7">
      <c r="A217" s="32" t="s">
        <v>94</v>
      </c>
      <c r="B217" s="75" t="s">
        <v>289</v>
      </c>
      <c r="C217" s="32">
        <v>2130599</v>
      </c>
      <c r="D217" s="32" t="s">
        <v>290</v>
      </c>
      <c r="E217" s="38">
        <v>40</v>
      </c>
      <c r="F217" s="37"/>
      <c r="G217" s="43"/>
    </row>
    <row r="218" customHeight="1" spans="1:7">
      <c r="A218" s="32"/>
      <c r="B218" s="75"/>
      <c r="C218" s="22">
        <v>21307</v>
      </c>
      <c r="D218" s="22" t="s">
        <v>291</v>
      </c>
      <c r="E218" s="24">
        <f>SUM(E219:E221)</f>
        <v>4.676</v>
      </c>
      <c r="F218" s="27"/>
      <c r="G218" s="43"/>
    </row>
    <row r="219" customHeight="1" spans="1:7">
      <c r="A219" s="32" t="s">
        <v>82</v>
      </c>
      <c r="B219" s="75" t="s">
        <v>292</v>
      </c>
      <c r="C219" s="32">
        <v>2130705</v>
      </c>
      <c r="D219" s="32" t="s">
        <v>293</v>
      </c>
      <c r="E219" s="38">
        <v>-386</v>
      </c>
      <c r="F219" s="27"/>
      <c r="G219" s="43"/>
    </row>
    <row r="220" customHeight="1" spans="1:7">
      <c r="A220" s="32" t="s">
        <v>94</v>
      </c>
      <c r="B220" s="75" t="s">
        <v>292</v>
      </c>
      <c r="C220" s="32">
        <v>2130705</v>
      </c>
      <c r="D220" s="32" t="s">
        <v>293</v>
      </c>
      <c r="E220" s="38">
        <v>386</v>
      </c>
      <c r="F220" s="27"/>
      <c r="G220" s="43"/>
    </row>
    <row r="221" customHeight="1" spans="1:10">
      <c r="A221" s="32" t="s">
        <v>268</v>
      </c>
      <c r="B221" s="75" t="s">
        <v>294</v>
      </c>
      <c r="C221" s="32">
        <v>2130799</v>
      </c>
      <c r="D221" s="32" t="s">
        <v>295</v>
      </c>
      <c r="E221" s="38">
        <v>4.676</v>
      </c>
      <c r="F221" s="37"/>
      <c r="G221" s="32"/>
      <c r="J221" s="82"/>
    </row>
    <row r="222" customHeight="1" spans="1:7">
      <c r="A222" s="32"/>
      <c r="B222" s="75"/>
      <c r="C222" s="22">
        <v>21308</v>
      </c>
      <c r="D222" s="22" t="s">
        <v>296</v>
      </c>
      <c r="E222" s="24">
        <f>SUM(E223:E224)</f>
        <v>600</v>
      </c>
      <c r="F222" s="27"/>
      <c r="G222" s="32"/>
    </row>
    <row r="223" customHeight="1" spans="1:7">
      <c r="A223" s="32" t="s">
        <v>297</v>
      </c>
      <c r="B223" s="75" t="s">
        <v>298</v>
      </c>
      <c r="C223" s="32">
        <v>2130899</v>
      </c>
      <c r="D223" s="32" t="s">
        <v>299</v>
      </c>
      <c r="E223" s="38">
        <v>399.9999</v>
      </c>
      <c r="F223" s="37"/>
      <c r="G223" s="32"/>
    </row>
    <row r="224" customHeight="1" spans="1:7">
      <c r="A224" s="32" t="s">
        <v>297</v>
      </c>
      <c r="B224" s="75" t="s">
        <v>298</v>
      </c>
      <c r="C224" s="32">
        <v>2130899</v>
      </c>
      <c r="D224" s="32" t="s">
        <v>299</v>
      </c>
      <c r="E224" s="38">
        <v>200.0001</v>
      </c>
      <c r="F224" s="37"/>
      <c r="G224" s="32"/>
    </row>
    <row r="225" customHeight="1" spans="1:7">
      <c r="A225" s="32"/>
      <c r="B225" s="75"/>
      <c r="C225" s="22">
        <v>21399</v>
      </c>
      <c r="D225" s="22" t="s">
        <v>300</v>
      </c>
      <c r="E225" s="24">
        <f>SUM(E226:E229)</f>
        <v>488.515095</v>
      </c>
      <c r="F225" s="27"/>
      <c r="G225" s="32"/>
    </row>
    <row r="226" customHeight="1" spans="1:7">
      <c r="A226" s="32" t="s">
        <v>209</v>
      </c>
      <c r="B226" s="75" t="s">
        <v>210</v>
      </c>
      <c r="C226" s="32">
        <v>2139999</v>
      </c>
      <c r="D226" s="32" t="s">
        <v>300</v>
      </c>
      <c r="E226" s="38">
        <v>400</v>
      </c>
      <c r="F226" s="37"/>
      <c r="G226" s="32"/>
    </row>
    <row r="227" customHeight="1" spans="1:7">
      <c r="A227" s="32" t="s">
        <v>301</v>
      </c>
      <c r="B227" s="75" t="s">
        <v>302</v>
      </c>
      <c r="C227" s="32">
        <v>2139999</v>
      </c>
      <c r="D227" s="32" t="s">
        <v>300</v>
      </c>
      <c r="E227" s="38">
        <v>50</v>
      </c>
      <c r="F227" s="37"/>
      <c r="G227" s="32"/>
    </row>
    <row r="228" customHeight="1" spans="1:7">
      <c r="A228" s="32" t="s">
        <v>301</v>
      </c>
      <c r="B228" s="75" t="s">
        <v>303</v>
      </c>
      <c r="C228" s="32">
        <v>2139999</v>
      </c>
      <c r="D228" s="32" t="s">
        <v>300</v>
      </c>
      <c r="E228" s="38">
        <v>10</v>
      </c>
      <c r="F228" s="37"/>
      <c r="G228" s="32"/>
    </row>
    <row r="229" customHeight="1" spans="1:7">
      <c r="A229" s="32" t="s">
        <v>262</v>
      </c>
      <c r="B229" s="75" t="s">
        <v>304</v>
      </c>
      <c r="C229" s="32">
        <v>2139999</v>
      </c>
      <c r="D229" s="32" t="s">
        <v>300</v>
      </c>
      <c r="E229" s="38">
        <v>28.515095</v>
      </c>
      <c r="F229" s="37"/>
      <c r="G229" s="32"/>
    </row>
    <row r="230" s="7" customFormat="1" customHeight="1" spans="1:255">
      <c r="A230" s="22"/>
      <c r="B230" s="22" t="s">
        <v>127</v>
      </c>
      <c r="C230" s="22"/>
      <c r="D230" s="22"/>
      <c r="E230" s="24">
        <v>-5674</v>
      </c>
      <c r="F230" s="27"/>
      <c r="G230" s="58"/>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c r="BJ230" s="59"/>
      <c r="BK230" s="59"/>
      <c r="BL230" s="59"/>
      <c r="BM230" s="59"/>
      <c r="BN230" s="59"/>
      <c r="BO230" s="59"/>
      <c r="BP230" s="59"/>
      <c r="BQ230" s="59"/>
      <c r="BR230" s="59"/>
      <c r="BS230" s="59"/>
      <c r="BT230" s="59"/>
      <c r="BU230" s="59"/>
      <c r="BV230" s="59"/>
      <c r="BW230" s="59"/>
      <c r="BX230" s="59"/>
      <c r="BY230" s="59"/>
      <c r="BZ230" s="59"/>
      <c r="CA230" s="59"/>
      <c r="CB230" s="59"/>
      <c r="CC230" s="59"/>
      <c r="CD230" s="59"/>
      <c r="CE230" s="59"/>
      <c r="CF230" s="59"/>
      <c r="CG230" s="59"/>
      <c r="CH230" s="59"/>
      <c r="CI230" s="59"/>
      <c r="CJ230" s="59"/>
      <c r="CK230" s="59"/>
      <c r="CL230" s="59"/>
      <c r="CM230" s="59"/>
      <c r="CN230" s="59"/>
      <c r="CO230" s="59"/>
      <c r="CP230" s="59"/>
      <c r="CQ230" s="59"/>
      <c r="CR230" s="59"/>
      <c r="CS230" s="59"/>
      <c r="CT230" s="59"/>
      <c r="CU230" s="59"/>
      <c r="CV230" s="59"/>
      <c r="CW230" s="59"/>
      <c r="CX230" s="59"/>
      <c r="CY230" s="59"/>
      <c r="CZ230" s="59"/>
      <c r="DA230" s="59"/>
      <c r="DB230" s="59"/>
      <c r="DC230" s="59"/>
      <c r="DD230" s="59"/>
      <c r="DE230" s="59"/>
      <c r="DF230" s="59"/>
      <c r="DG230" s="59"/>
      <c r="DH230" s="59"/>
      <c r="DI230" s="59"/>
      <c r="DJ230" s="59"/>
      <c r="DK230" s="59"/>
      <c r="DL230" s="59"/>
      <c r="DM230" s="59"/>
      <c r="DN230" s="59"/>
      <c r="DO230" s="59"/>
      <c r="DP230" s="59"/>
      <c r="DQ230" s="59"/>
      <c r="DR230" s="59"/>
      <c r="DS230" s="59"/>
      <c r="DT230" s="59"/>
      <c r="DU230" s="59"/>
      <c r="DV230" s="59"/>
      <c r="DW230" s="59"/>
      <c r="DX230" s="59"/>
      <c r="DY230" s="59"/>
      <c r="DZ230" s="59"/>
      <c r="EA230" s="59"/>
      <c r="EB230" s="59"/>
      <c r="EC230" s="59"/>
      <c r="ED230" s="59"/>
      <c r="EE230" s="59"/>
      <c r="EF230" s="59"/>
      <c r="EG230" s="59"/>
      <c r="EH230" s="59"/>
      <c r="EI230" s="59"/>
      <c r="EJ230" s="59"/>
      <c r="EK230" s="59"/>
      <c r="EL230" s="59"/>
      <c r="EM230" s="59"/>
      <c r="EN230" s="59"/>
      <c r="EO230" s="59"/>
      <c r="EP230" s="59"/>
      <c r="EQ230" s="59"/>
      <c r="ER230" s="59"/>
      <c r="ES230" s="59"/>
      <c r="ET230" s="59"/>
      <c r="EU230" s="59"/>
      <c r="EV230" s="59"/>
      <c r="EW230" s="59"/>
      <c r="EX230" s="59"/>
      <c r="EY230" s="59"/>
      <c r="EZ230" s="59"/>
      <c r="FA230" s="59"/>
      <c r="FB230" s="59"/>
      <c r="FC230" s="59"/>
      <c r="FD230" s="59"/>
      <c r="FE230" s="59"/>
      <c r="FF230" s="59"/>
      <c r="FG230" s="59"/>
      <c r="FH230" s="59"/>
      <c r="FI230" s="59"/>
      <c r="FJ230" s="59"/>
      <c r="FK230" s="59"/>
      <c r="FL230" s="59"/>
      <c r="FM230" s="59"/>
      <c r="FN230" s="59"/>
      <c r="FO230" s="59"/>
      <c r="FP230" s="59"/>
      <c r="FQ230" s="59"/>
      <c r="FR230" s="59"/>
      <c r="FS230" s="59"/>
      <c r="FT230" s="59"/>
      <c r="FU230" s="59"/>
      <c r="FV230" s="59"/>
      <c r="FW230" s="59"/>
      <c r="FX230" s="59"/>
      <c r="FY230" s="59"/>
      <c r="FZ230" s="59"/>
      <c r="GA230" s="59"/>
      <c r="GB230" s="59"/>
      <c r="GC230" s="59"/>
      <c r="GD230" s="59"/>
      <c r="GE230" s="59"/>
      <c r="GF230" s="59"/>
      <c r="GG230" s="59"/>
      <c r="GH230" s="59"/>
      <c r="GI230" s="59"/>
      <c r="GJ230" s="59"/>
      <c r="GK230" s="59"/>
      <c r="GL230" s="59"/>
      <c r="GM230" s="59"/>
      <c r="GN230" s="59"/>
      <c r="GO230" s="59"/>
      <c r="GP230" s="59"/>
      <c r="GQ230" s="59"/>
      <c r="GR230" s="59"/>
      <c r="GS230" s="59"/>
      <c r="GT230" s="59"/>
      <c r="GU230" s="59"/>
      <c r="GV230" s="59"/>
      <c r="GW230" s="59"/>
      <c r="GX230" s="59"/>
      <c r="GY230" s="59"/>
      <c r="GZ230" s="59"/>
      <c r="HA230" s="59"/>
      <c r="HB230" s="59"/>
      <c r="HC230" s="59"/>
      <c r="HD230" s="59"/>
      <c r="HE230" s="59"/>
      <c r="HF230" s="59"/>
      <c r="HG230" s="59"/>
      <c r="HH230" s="59"/>
      <c r="HI230" s="59"/>
      <c r="HJ230" s="59"/>
      <c r="HK230" s="59"/>
      <c r="HL230" s="59"/>
      <c r="HM230" s="59"/>
      <c r="HN230" s="59"/>
      <c r="HO230" s="59"/>
      <c r="HP230" s="59"/>
      <c r="HQ230" s="59"/>
      <c r="HR230" s="59"/>
      <c r="HS230" s="59"/>
      <c r="HT230" s="59"/>
      <c r="HU230" s="59"/>
      <c r="HV230" s="59"/>
      <c r="HW230" s="59"/>
      <c r="HX230" s="59"/>
      <c r="HY230" s="59"/>
      <c r="HZ230" s="59"/>
      <c r="IA230" s="59"/>
      <c r="IB230" s="59"/>
      <c r="IC230" s="59"/>
      <c r="ID230" s="59"/>
      <c r="IE230" s="59"/>
      <c r="IF230" s="59"/>
      <c r="IG230" s="59"/>
      <c r="IH230" s="59"/>
      <c r="II230" s="59"/>
      <c r="IJ230" s="59"/>
      <c r="IK230" s="59"/>
      <c r="IL230" s="59"/>
      <c r="IM230" s="59"/>
      <c r="IN230" s="59"/>
      <c r="IO230" s="59"/>
      <c r="IP230" s="59"/>
      <c r="IQ230" s="59"/>
      <c r="IR230" s="59"/>
      <c r="IS230" s="59"/>
      <c r="IT230" s="59"/>
      <c r="IU230" s="59"/>
    </row>
    <row r="231" customHeight="1" spans="1:7">
      <c r="A231" s="22"/>
      <c r="B231" s="76"/>
      <c r="C231" s="22">
        <v>214</v>
      </c>
      <c r="D231" s="22" t="s">
        <v>305</v>
      </c>
      <c r="E231" s="24">
        <f>E232+E234</f>
        <v>200</v>
      </c>
      <c r="F231" s="27"/>
      <c r="G231" s="32"/>
    </row>
    <row r="232" hidden="1" customHeight="1" spans="1:7">
      <c r="A232" s="29"/>
      <c r="B232" s="29"/>
      <c r="C232" s="22">
        <v>21401</v>
      </c>
      <c r="D232" s="22" t="s">
        <v>306</v>
      </c>
      <c r="E232" s="24">
        <f>E233</f>
        <v>0</v>
      </c>
      <c r="F232" s="27"/>
      <c r="G232" s="32"/>
    </row>
    <row r="233" hidden="1" customHeight="1" spans="1:7">
      <c r="A233" s="32"/>
      <c r="B233" s="75"/>
      <c r="C233" s="32">
        <v>2140199</v>
      </c>
      <c r="D233" s="32" t="s">
        <v>307</v>
      </c>
      <c r="E233" s="38"/>
      <c r="F233" s="37"/>
      <c r="G233" s="32" t="s">
        <v>308</v>
      </c>
    </row>
    <row r="234" customHeight="1" spans="1:7">
      <c r="A234" s="32"/>
      <c r="B234" s="75"/>
      <c r="C234" s="22">
        <v>21499</v>
      </c>
      <c r="D234" s="22" t="s">
        <v>309</v>
      </c>
      <c r="E234" s="24">
        <f>SUM(E235)</f>
        <v>200</v>
      </c>
      <c r="F234" s="37"/>
      <c r="G234" s="32"/>
    </row>
    <row r="235" customHeight="1" spans="1:7">
      <c r="A235" s="32" t="s">
        <v>209</v>
      </c>
      <c r="B235" s="75" t="s">
        <v>210</v>
      </c>
      <c r="C235" s="32">
        <v>2149999</v>
      </c>
      <c r="D235" s="32" t="s">
        <v>309</v>
      </c>
      <c r="E235" s="38">
        <v>200</v>
      </c>
      <c r="F235" s="37"/>
      <c r="G235" s="32"/>
    </row>
    <row r="236" customHeight="1" spans="1:7">
      <c r="A236" s="22"/>
      <c r="B236" s="76"/>
      <c r="C236" s="22">
        <v>215</v>
      </c>
      <c r="D236" s="22" t="s">
        <v>310</v>
      </c>
      <c r="E236" s="24">
        <f>E237</f>
        <v>20</v>
      </c>
      <c r="F236" s="27"/>
      <c r="G236" s="32"/>
    </row>
    <row r="237" customHeight="1" spans="1:7">
      <c r="A237" s="32"/>
      <c r="B237" s="75"/>
      <c r="C237" s="22">
        <v>21508</v>
      </c>
      <c r="D237" s="22" t="s">
        <v>311</v>
      </c>
      <c r="E237" s="24">
        <f>SUM(E238)</f>
        <v>20</v>
      </c>
      <c r="F237" s="37"/>
      <c r="G237" s="32"/>
    </row>
    <row r="238" customHeight="1" spans="1:7">
      <c r="A238" s="32" t="s">
        <v>21</v>
      </c>
      <c r="B238" s="75" t="s">
        <v>312</v>
      </c>
      <c r="C238" s="32">
        <v>2150899</v>
      </c>
      <c r="D238" s="32" t="s">
        <v>313</v>
      </c>
      <c r="E238" s="38">
        <v>20</v>
      </c>
      <c r="F238" s="37"/>
      <c r="G238" s="32"/>
    </row>
    <row r="239" customHeight="1" spans="1:7">
      <c r="A239" s="23"/>
      <c r="B239" s="22"/>
      <c r="C239" s="22">
        <v>216</v>
      </c>
      <c r="D239" s="22" t="s">
        <v>314</v>
      </c>
      <c r="E239" s="39">
        <f>E243+E240</f>
        <v>318.791</v>
      </c>
      <c r="F239" s="40"/>
      <c r="G239" s="29"/>
    </row>
    <row r="240" customHeight="1" spans="1:7">
      <c r="A240" s="29"/>
      <c r="B240" s="32"/>
      <c r="C240" s="22">
        <v>21602</v>
      </c>
      <c r="D240" s="22" t="s">
        <v>315</v>
      </c>
      <c r="E240" s="39">
        <f>SUM(E241:E242)</f>
        <v>318.791</v>
      </c>
      <c r="F240" s="40"/>
      <c r="G240" s="29"/>
    </row>
    <row r="241" customHeight="1" spans="1:7">
      <c r="A241" s="29" t="s">
        <v>65</v>
      </c>
      <c r="B241" s="32" t="s">
        <v>248</v>
      </c>
      <c r="C241" s="32">
        <v>2160299</v>
      </c>
      <c r="D241" s="32" t="s">
        <v>316</v>
      </c>
      <c r="E241" s="61">
        <v>164.4</v>
      </c>
      <c r="F241" s="40"/>
      <c r="G241" s="29"/>
    </row>
    <row r="242" customHeight="1" spans="1:7">
      <c r="A242" s="29" t="s">
        <v>65</v>
      </c>
      <c r="B242" s="32" t="s">
        <v>317</v>
      </c>
      <c r="C242" s="32">
        <v>2160299</v>
      </c>
      <c r="D242" s="32" t="s">
        <v>316</v>
      </c>
      <c r="E242" s="61">
        <v>154.391</v>
      </c>
      <c r="F242" s="40"/>
      <c r="G242" s="29"/>
    </row>
    <row r="243" hidden="1" customHeight="1" spans="1:7">
      <c r="A243" s="29"/>
      <c r="B243" s="32"/>
      <c r="C243" s="23">
        <v>21699</v>
      </c>
      <c r="D243" s="23" t="s">
        <v>318</v>
      </c>
      <c r="E243" s="78">
        <f>E244</f>
        <v>0</v>
      </c>
      <c r="F243" s="79"/>
      <c r="G243" s="29"/>
    </row>
    <row r="244" hidden="1" customHeight="1" spans="1:7">
      <c r="A244" s="29"/>
      <c r="B244" s="32"/>
      <c r="C244" s="29">
        <v>2169999</v>
      </c>
      <c r="D244" s="29" t="s">
        <v>318</v>
      </c>
      <c r="E244" s="80"/>
      <c r="F244" s="79"/>
      <c r="G244" s="29"/>
    </row>
    <row r="245" customHeight="1" spans="1:7">
      <c r="A245" s="22"/>
      <c r="B245" s="22"/>
      <c r="C245" s="22">
        <v>220</v>
      </c>
      <c r="D245" s="22" t="s">
        <v>319</v>
      </c>
      <c r="E245" s="24">
        <f>E246+E249+E251</f>
        <v>1134.5</v>
      </c>
      <c r="F245" s="27"/>
      <c r="G245" s="23"/>
    </row>
    <row r="246" customHeight="1" spans="1:7">
      <c r="A246" s="32"/>
      <c r="B246" s="32"/>
      <c r="C246" s="23">
        <v>22001</v>
      </c>
      <c r="D246" s="23" t="s">
        <v>320</v>
      </c>
      <c r="E246" s="24">
        <f>SUM(E247:E248)</f>
        <v>124.5</v>
      </c>
      <c r="F246" s="27"/>
      <c r="G246" s="29"/>
    </row>
    <row r="247" s="3" customFormat="1" customHeight="1" spans="1:255">
      <c r="A247" s="32" t="s">
        <v>321</v>
      </c>
      <c r="B247" s="32" t="s">
        <v>24</v>
      </c>
      <c r="C247" s="29">
        <v>2200101</v>
      </c>
      <c r="D247" s="29" t="s">
        <v>25</v>
      </c>
      <c r="E247" s="38">
        <v>50</v>
      </c>
      <c r="F247" s="27"/>
      <c r="G247" s="29"/>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4"/>
      <c r="EQ247" s="4"/>
      <c r="ER247" s="4"/>
      <c r="ES247" s="4"/>
      <c r="ET247" s="4"/>
      <c r="EU247" s="4"/>
      <c r="EV247" s="4"/>
      <c r="EW247" s="4"/>
      <c r="EX247" s="4"/>
      <c r="EY247" s="4"/>
      <c r="EZ247" s="4"/>
      <c r="FA247" s="4"/>
      <c r="FB247" s="4"/>
      <c r="FC247" s="4"/>
      <c r="FD247" s="4"/>
      <c r="FE247" s="4"/>
      <c r="FF247" s="4"/>
      <c r="FG247" s="4"/>
      <c r="FH247" s="4"/>
      <c r="FI247" s="4"/>
      <c r="FJ247" s="4"/>
      <c r="FK247" s="4"/>
      <c r="FL247" s="4"/>
      <c r="FM247" s="4"/>
      <c r="FN247" s="4"/>
      <c r="FO247" s="4"/>
      <c r="FP247" s="4"/>
      <c r="FQ247" s="4"/>
      <c r="FR247" s="4"/>
      <c r="FS247" s="4"/>
      <c r="FT247" s="4"/>
      <c r="FU247" s="4"/>
      <c r="FV247" s="4"/>
      <c r="FW247" s="4"/>
      <c r="FX247" s="4"/>
      <c r="FY247" s="4"/>
      <c r="FZ247" s="4"/>
      <c r="GA247" s="4"/>
      <c r="GB247" s="4"/>
      <c r="GC247" s="4"/>
      <c r="GD247" s="4"/>
      <c r="GE247" s="4"/>
      <c r="GF247" s="4"/>
      <c r="GG247" s="4"/>
      <c r="GH247" s="4"/>
      <c r="GI247" s="4"/>
      <c r="GJ247" s="4"/>
      <c r="GK247" s="4"/>
      <c r="GL247" s="4"/>
      <c r="GM247" s="4"/>
      <c r="GN247" s="4"/>
      <c r="GO247" s="4"/>
      <c r="GP247" s="4"/>
      <c r="GQ247" s="4"/>
      <c r="GR247" s="4"/>
      <c r="GS247" s="4"/>
      <c r="GT247" s="4"/>
      <c r="GU247" s="4"/>
      <c r="GV247" s="4"/>
      <c r="GW247" s="4"/>
      <c r="GX247" s="4"/>
      <c r="GY247" s="4"/>
      <c r="GZ247" s="4"/>
      <c r="HA247" s="4"/>
      <c r="HB247" s="4"/>
      <c r="HC247" s="4"/>
      <c r="HD247" s="4"/>
      <c r="HE247" s="4"/>
      <c r="HF247" s="4"/>
      <c r="HG247" s="4"/>
      <c r="HH247" s="4"/>
      <c r="HI247" s="4"/>
      <c r="HJ247" s="4"/>
      <c r="HK247" s="4"/>
      <c r="HL247" s="4"/>
      <c r="HM247" s="4"/>
      <c r="HN247" s="4"/>
      <c r="HO247" s="4"/>
      <c r="HP247" s="4"/>
      <c r="HQ247" s="4"/>
      <c r="HR247" s="4"/>
      <c r="HS247" s="4"/>
      <c r="HT247" s="4"/>
      <c r="HU247" s="4"/>
      <c r="HV247" s="4"/>
      <c r="HW247" s="4"/>
      <c r="HX247" s="4"/>
      <c r="HY247" s="4"/>
      <c r="HZ247" s="4"/>
      <c r="IA247" s="4"/>
      <c r="IB247" s="4"/>
      <c r="IC247" s="4"/>
      <c r="ID247" s="4"/>
      <c r="IE247" s="4"/>
      <c r="IF247" s="4"/>
      <c r="IG247" s="4"/>
      <c r="IH247" s="4"/>
      <c r="II247" s="4"/>
      <c r="IJ247" s="4"/>
      <c r="IK247" s="4"/>
      <c r="IL247" s="4"/>
      <c r="IM247" s="4"/>
      <c r="IN247" s="4"/>
      <c r="IO247" s="4"/>
      <c r="IP247" s="4"/>
      <c r="IQ247" s="4"/>
      <c r="IR247" s="4"/>
      <c r="IS247" s="4"/>
      <c r="IT247" s="4"/>
      <c r="IU247" s="4"/>
    </row>
    <row r="248" customHeight="1" spans="1:7">
      <c r="A248" s="32" t="s">
        <v>321</v>
      </c>
      <c r="B248" s="32" t="s">
        <v>322</v>
      </c>
      <c r="C248" s="29">
        <v>2200199</v>
      </c>
      <c r="D248" s="29" t="s">
        <v>323</v>
      </c>
      <c r="E248" s="38">
        <v>74.5</v>
      </c>
      <c r="F248" s="37"/>
      <c r="G248" s="32"/>
    </row>
    <row r="249" customHeight="1" spans="1:7">
      <c r="A249" s="32"/>
      <c r="B249" s="32"/>
      <c r="C249" s="23">
        <v>22005</v>
      </c>
      <c r="D249" s="23" t="s">
        <v>324</v>
      </c>
      <c r="E249" s="78">
        <f>SUM(E250)</f>
        <v>10</v>
      </c>
      <c r="F249" s="81"/>
      <c r="G249" s="32"/>
    </row>
    <row r="250" customHeight="1" spans="1:7">
      <c r="A250" s="32" t="s">
        <v>325</v>
      </c>
      <c r="B250" s="32" t="s">
        <v>326</v>
      </c>
      <c r="C250" s="29">
        <v>2200509</v>
      </c>
      <c r="D250" s="29" t="s">
        <v>327</v>
      </c>
      <c r="E250" s="38">
        <v>10</v>
      </c>
      <c r="F250" s="37"/>
      <c r="G250" s="32"/>
    </row>
    <row r="251" customHeight="1" spans="1:7">
      <c r="A251" s="32"/>
      <c r="B251" s="32"/>
      <c r="C251" s="23">
        <v>22099</v>
      </c>
      <c r="D251" s="23" t="s">
        <v>328</v>
      </c>
      <c r="E251" s="24">
        <f>SUM(E252:E252)</f>
        <v>1000</v>
      </c>
      <c r="F251" s="37"/>
      <c r="G251" s="32"/>
    </row>
    <row r="252" customHeight="1" spans="1:7">
      <c r="A252" s="32" t="s">
        <v>209</v>
      </c>
      <c r="B252" s="75" t="s">
        <v>210</v>
      </c>
      <c r="C252" s="29">
        <v>2209999</v>
      </c>
      <c r="D252" s="29" t="s">
        <v>328</v>
      </c>
      <c r="E252" s="38">
        <v>1000</v>
      </c>
      <c r="F252" s="37"/>
      <c r="G252" s="32"/>
    </row>
    <row r="253" s="3" customFormat="1" customHeight="1" spans="1:255">
      <c r="A253" s="22"/>
      <c r="B253" s="22"/>
      <c r="C253" s="22">
        <v>222</v>
      </c>
      <c r="D253" s="22" t="s">
        <v>329</v>
      </c>
      <c r="E253" s="24">
        <f>E254</f>
        <v>1.4</v>
      </c>
      <c r="F253" s="27"/>
      <c r="G253" s="32"/>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c r="FQ253" s="4"/>
      <c r="FR253" s="4"/>
      <c r="FS253" s="4"/>
      <c r="FT253" s="4"/>
      <c r="FU253" s="4"/>
      <c r="FV253" s="4"/>
      <c r="FW253" s="4"/>
      <c r="FX253" s="4"/>
      <c r="FY253" s="4"/>
      <c r="FZ253" s="4"/>
      <c r="GA253" s="4"/>
      <c r="GB253" s="4"/>
      <c r="GC253" s="4"/>
      <c r="GD253" s="4"/>
      <c r="GE253" s="4"/>
      <c r="GF253" s="4"/>
      <c r="GG253" s="4"/>
      <c r="GH253" s="4"/>
      <c r="GI253" s="4"/>
      <c r="GJ253" s="4"/>
      <c r="GK253" s="4"/>
      <c r="GL253" s="4"/>
      <c r="GM253" s="4"/>
      <c r="GN253" s="4"/>
      <c r="GO253" s="4"/>
      <c r="GP253" s="4"/>
      <c r="GQ253" s="4"/>
      <c r="GR253" s="4"/>
      <c r="GS253" s="4"/>
      <c r="GT253" s="4"/>
      <c r="GU253" s="4"/>
      <c r="GV253" s="4"/>
      <c r="GW253" s="4"/>
      <c r="GX253" s="4"/>
      <c r="GY253" s="4"/>
      <c r="GZ253" s="4"/>
      <c r="HA253" s="4"/>
      <c r="HB253" s="4"/>
      <c r="HC253" s="4"/>
      <c r="HD253" s="4"/>
      <c r="HE253" s="4"/>
      <c r="HF253" s="4"/>
      <c r="HG253" s="4"/>
      <c r="HH253" s="4"/>
      <c r="HI253" s="4"/>
      <c r="HJ253" s="4"/>
      <c r="HK253" s="4"/>
      <c r="HL253" s="4"/>
      <c r="HM253" s="4"/>
      <c r="HN253" s="4"/>
      <c r="HO253" s="4"/>
      <c r="HP253" s="4"/>
      <c r="HQ253" s="4"/>
      <c r="HR253" s="4"/>
      <c r="HS253" s="4"/>
      <c r="HT253" s="4"/>
      <c r="HU253" s="4"/>
      <c r="HV253" s="4"/>
      <c r="HW253" s="4"/>
      <c r="HX253" s="4"/>
      <c r="HY253" s="4"/>
      <c r="HZ253" s="4"/>
      <c r="IA253" s="4"/>
      <c r="IB253" s="4"/>
      <c r="IC253" s="4"/>
      <c r="ID253" s="4"/>
      <c r="IE253" s="4"/>
      <c r="IF253" s="4"/>
      <c r="IG253" s="4"/>
      <c r="IH253" s="4"/>
      <c r="II253" s="4"/>
      <c r="IJ253" s="4"/>
      <c r="IK253" s="4"/>
      <c r="IL253" s="4"/>
      <c r="IM253" s="4"/>
      <c r="IN253" s="4"/>
      <c r="IO253" s="4"/>
      <c r="IP253" s="4"/>
      <c r="IQ253" s="4"/>
      <c r="IR253" s="4"/>
      <c r="IS253" s="4"/>
      <c r="IT253" s="4"/>
      <c r="IU253" s="4"/>
    </row>
    <row r="254" s="3" customFormat="1" customHeight="1" spans="1:255">
      <c r="A254" s="32"/>
      <c r="B254" s="75"/>
      <c r="C254" s="23">
        <v>22201</v>
      </c>
      <c r="D254" s="23" t="s">
        <v>330</v>
      </c>
      <c r="E254" s="24">
        <f>SUM(E255)</f>
        <v>1.4</v>
      </c>
      <c r="F254" s="37"/>
      <c r="G254" s="32"/>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c r="ED254" s="4"/>
      <c r="EE254" s="4"/>
      <c r="EF254" s="4"/>
      <c r="EG254" s="4"/>
      <c r="EH254" s="4"/>
      <c r="EI254" s="4"/>
      <c r="EJ254" s="4"/>
      <c r="EK254" s="4"/>
      <c r="EL254" s="4"/>
      <c r="EM254" s="4"/>
      <c r="EN254" s="4"/>
      <c r="EO254" s="4"/>
      <c r="EP254" s="4"/>
      <c r="EQ254" s="4"/>
      <c r="ER254" s="4"/>
      <c r="ES254" s="4"/>
      <c r="ET254" s="4"/>
      <c r="EU254" s="4"/>
      <c r="EV254" s="4"/>
      <c r="EW254" s="4"/>
      <c r="EX254" s="4"/>
      <c r="EY254" s="4"/>
      <c r="EZ254" s="4"/>
      <c r="FA254" s="4"/>
      <c r="FB254" s="4"/>
      <c r="FC254" s="4"/>
      <c r="FD254" s="4"/>
      <c r="FE254" s="4"/>
      <c r="FF254" s="4"/>
      <c r="FG254" s="4"/>
      <c r="FH254" s="4"/>
      <c r="FI254" s="4"/>
      <c r="FJ254" s="4"/>
      <c r="FK254" s="4"/>
      <c r="FL254" s="4"/>
      <c r="FM254" s="4"/>
      <c r="FN254" s="4"/>
      <c r="FO254" s="4"/>
      <c r="FP254" s="4"/>
      <c r="FQ254" s="4"/>
      <c r="FR254" s="4"/>
      <c r="FS254" s="4"/>
      <c r="FT254" s="4"/>
      <c r="FU254" s="4"/>
      <c r="FV254" s="4"/>
      <c r="FW254" s="4"/>
      <c r="FX254" s="4"/>
      <c r="FY254" s="4"/>
      <c r="FZ254" s="4"/>
      <c r="GA254" s="4"/>
      <c r="GB254" s="4"/>
      <c r="GC254" s="4"/>
      <c r="GD254" s="4"/>
      <c r="GE254" s="4"/>
      <c r="GF254" s="4"/>
      <c r="GG254" s="4"/>
      <c r="GH254" s="4"/>
      <c r="GI254" s="4"/>
      <c r="GJ254" s="4"/>
      <c r="GK254" s="4"/>
      <c r="GL254" s="4"/>
      <c r="GM254" s="4"/>
      <c r="GN254" s="4"/>
      <c r="GO254" s="4"/>
      <c r="GP254" s="4"/>
      <c r="GQ254" s="4"/>
      <c r="GR254" s="4"/>
      <c r="GS254" s="4"/>
      <c r="GT254" s="4"/>
      <c r="GU254" s="4"/>
      <c r="GV254" s="4"/>
      <c r="GW254" s="4"/>
      <c r="GX254" s="4"/>
      <c r="GY254" s="4"/>
      <c r="GZ254" s="4"/>
      <c r="HA254" s="4"/>
      <c r="HB254" s="4"/>
      <c r="HC254" s="4"/>
      <c r="HD254" s="4"/>
      <c r="HE254" s="4"/>
      <c r="HF254" s="4"/>
      <c r="HG254" s="4"/>
      <c r="HH254" s="4"/>
      <c r="HI254" s="4"/>
      <c r="HJ254" s="4"/>
      <c r="HK254" s="4"/>
      <c r="HL254" s="4"/>
      <c r="HM254" s="4"/>
      <c r="HN254" s="4"/>
      <c r="HO254" s="4"/>
      <c r="HP254" s="4"/>
      <c r="HQ254" s="4"/>
      <c r="HR254" s="4"/>
      <c r="HS254" s="4"/>
      <c r="HT254" s="4"/>
      <c r="HU254" s="4"/>
      <c r="HV254" s="4"/>
      <c r="HW254" s="4"/>
      <c r="HX254" s="4"/>
      <c r="HY254" s="4"/>
      <c r="HZ254" s="4"/>
      <c r="IA254" s="4"/>
      <c r="IB254" s="4"/>
      <c r="IC254" s="4"/>
      <c r="ID254" s="4"/>
      <c r="IE254" s="4"/>
      <c r="IF254" s="4"/>
      <c r="IG254" s="4"/>
      <c r="IH254" s="4"/>
      <c r="II254" s="4"/>
      <c r="IJ254" s="4"/>
      <c r="IK254" s="4"/>
      <c r="IL254" s="4"/>
      <c r="IM254" s="4"/>
      <c r="IN254" s="4"/>
      <c r="IO254" s="4"/>
      <c r="IP254" s="4"/>
      <c r="IQ254" s="4"/>
      <c r="IR254" s="4"/>
      <c r="IS254" s="4"/>
      <c r="IT254" s="4"/>
      <c r="IU254" s="4"/>
    </row>
    <row r="255" customHeight="1" spans="1:7">
      <c r="A255" s="32" t="s">
        <v>331</v>
      </c>
      <c r="B255" s="75" t="s">
        <v>332</v>
      </c>
      <c r="C255" s="29">
        <v>2220199</v>
      </c>
      <c r="D255" s="29" t="s">
        <v>333</v>
      </c>
      <c r="E255" s="38">
        <v>1.4</v>
      </c>
      <c r="F255" s="37"/>
      <c r="G255" s="32"/>
    </row>
    <row r="256" customHeight="1" spans="1:7">
      <c r="A256" s="22"/>
      <c r="B256" s="22"/>
      <c r="C256" s="22">
        <v>224</v>
      </c>
      <c r="D256" s="22" t="s">
        <v>334</v>
      </c>
      <c r="E256" s="24">
        <f>E260+E257+E267+E265</f>
        <v>464.103</v>
      </c>
      <c r="F256" s="27"/>
      <c r="G256" s="23"/>
    </row>
    <row r="257" hidden="1" customHeight="1" spans="1:7">
      <c r="A257" s="32"/>
      <c r="B257" s="32"/>
      <c r="C257" s="22">
        <v>22401</v>
      </c>
      <c r="D257" s="22" t="s">
        <v>335</v>
      </c>
      <c r="E257" s="24">
        <f>SUM(E258:E259)</f>
        <v>0</v>
      </c>
      <c r="F257" s="27"/>
      <c r="G257" s="23"/>
    </row>
    <row r="258" s="4" customFormat="1" hidden="1" customHeight="1" spans="1:10">
      <c r="A258" s="32"/>
      <c r="B258" s="32"/>
      <c r="C258" s="32">
        <v>2240199</v>
      </c>
      <c r="D258" s="32" t="s">
        <v>336</v>
      </c>
      <c r="E258" s="38"/>
      <c r="F258" s="37"/>
      <c r="G258" s="56" t="s">
        <v>337</v>
      </c>
      <c r="J258" s="4" t="s">
        <v>338</v>
      </c>
    </row>
    <row r="259" s="5" customFormat="1" hidden="1" customHeight="1" spans="1:255">
      <c r="A259" s="32"/>
      <c r="B259" s="32"/>
      <c r="C259" s="32">
        <v>2240199</v>
      </c>
      <c r="D259" s="32" t="s">
        <v>336</v>
      </c>
      <c r="E259" s="37"/>
      <c r="F259" s="37"/>
      <c r="G259" s="56"/>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c r="EE259" s="4"/>
      <c r="EF259" s="4"/>
      <c r="EG259" s="4"/>
      <c r="EH259" s="4"/>
      <c r="EI259" s="4"/>
      <c r="EJ259" s="4"/>
      <c r="EK259" s="4"/>
      <c r="EL259" s="4"/>
      <c r="EM259" s="4"/>
      <c r="EN259" s="4"/>
      <c r="EO259" s="4"/>
      <c r="EP259" s="4"/>
      <c r="EQ259" s="4"/>
      <c r="ER259" s="4"/>
      <c r="ES259" s="4"/>
      <c r="ET259" s="4"/>
      <c r="EU259" s="4"/>
      <c r="EV259" s="4"/>
      <c r="EW259" s="4"/>
      <c r="EX259" s="4"/>
      <c r="EY259" s="4"/>
      <c r="EZ259" s="4"/>
      <c r="FA259" s="4"/>
      <c r="FB259" s="4"/>
      <c r="FC259" s="4"/>
      <c r="FD259" s="4"/>
      <c r="FE259" s="4"/>
      <c r="FF259" s="4"/>
      <c r="FG259" s="4"/>
      <c r="FH259" s="4"/>
      <c r="FI259" s="4"/>
      <c r="FJ259" s="4"/>
      <c r="FK259" s="4"/>
      <c r="FL259" s="4"/>
      <c r="FM259" s="4"/>
      <c r="FN259" s="4"/>
      <c r="FO259" s="4"/>
      <c r="FP259" s="4"/>
      <c r="FQ259" s="4"/>
      <c r="FR259" s="4"/>
      <c r="FS259" s="4"/>
      <c r="FT259" s="4"/>
      <c r="FU259" s="4"/>
      <c r="FV259" s="4"/>
      <c r="FW259" s="4"/>
      <c r="FX259" s="4"/>
      <c r="FY259" s="4"/>
      <c r="FZ259" s="4"/>
      <c r="GA259" s="4"/>
      <c r="GB259" s="4"/>
      <c r="GC259" s="4"/>
      <c r="GD259" s="4"/>
      <c r="GE259" s="4"/>
      <c r="GF259" s="4"/>
      <c r="GG259" s="4"/>
      <c r="GH259" s="4"/>
      <c r="GI259" s="4"/>
      <c r="GJ259" s="4"/>
      <c r="GK259" s="4"/>
      <c r="GL259" s="4"/>
      <c r="GM259" s="4"/>
      <c r="GN259" s="4"/>
      <c r="GO259" s="4"/>
      <c r="GP259" s="4"/>
      <c r="GQ259" s="4"/>
      <c r="GR259" s="4"/>
      <c r="GS259" s="4"/>
      <c r="GT259" s="4"/>
      <c r="GU259" s="4"/>
      <c r="GV259" s="4"/>
      <c r="GW259" s="4"/>
      <c r="GX259" s="4"/>
      <c r="GY259" s="4"/>
      <c r="GZ259" s="4"/>
      <c r="HA259" s="4"/>
      <c r="HB259" s="4"/>
      <c r="HC259" s="4"/>
      <c r="HD259" s="4"/>
      <c r="HE259" s="4"/>
      <c r="HF259" s="4"/>
      <c r="HG259" s="4"/>
      <c r="HH259" s="4"/>
      <c r="HI259" s="4"/>
      <c r="HJ259" s="4"/>
      <c r="HK259" s="4"/>
      <c r="HL259" s="4"/>
      <c r="HM259" s="4"/>
      <c r="HN259" s="4"/>
      <c r="HO259" s="4"/>
      <c r="HP259" s="4"/>
      <c r="HQ259" s="4"/>
      <c r="HR259" s="4"/>
      <c r="HS259" s="4"/>
      <c r="HT259" s="4"/>
      <c r="HU259" s="4"/>
      <c r="HV259" s="4"/>
      <c r="HW259" s="4"/>
      <c r="HX259" s="4"/>
      <c r="HY259" s="4"/>
      <c r="HZ259" s="4"/>
      <c r="IA259" s="4"/>
      <c r="IB259" s="4"/>
      <c r="IC259" s="4"/>
      <c r="ID259" s="4"/>
      <c r="IE259" s="4"/>
      <c r="IF259" s="4"/>
      <c r="IG259" s="4"/>
      <c r="IH259" s="4"/>
      <c r="II259" s="4"/>
      <c r="IJ259" s="4"/>
      <c r="IK259" s="4"/>
      <c r="IL259" s="4"/>
      <c r="IM259" s="4"/>
      <c r="IN259" s="4"/>
      <c r="IO259" s="4"/>
      <c r="IP259" s="4"/>
      <c r="IQ259" s="4"/>
      <c r="IR259" s="4"/>
      <c r="IS259" s="4"/>
      <c r="IT259" s="4"/>
      <c r="IU259" s="4"/>
    </row>
    <row r="260" customHeight="1" spans="1:7">
      <c r="A260" s="32"/>
      <c r="B260" s="32"/>
      <c r="C260" s="22">
        <v>22402</v>
      </c>
      <c r="D260" s="22" t="s">
        <v>339</v>
      </c>
      <c r="E260" s="24">
        <f>SUM(E261:E264)</f>
        <v>190.35</v>
      </c>
      <c r="F260" s="27"/>
      <c r="G260" s="32"/>
    </row>
    <row r="261" customHeight="1" spans="1:7">
      <c r="A261" s="32" t="s">
        <v>340</v>
      </c>
      <c r="B261" s="32" t="s">
        <v>341</v>
      </c>
      <c r="C261" s="32">
        <v>2240201</v>
      </c>
      <c r="D261" s="32" t="s">
        <v>25</v>
      </c>
      <c r="E261" s="38">
        <v>32.8</v>
      </c>
      <c r="F261" s="27"/>
      <c r="G261" s="32"/>
    </row>
    <row r="262" customHeight="1" spans="1:7">
      <c r="A262" s="32" t="s">
        <v>340</v>
      </c>
      <c r="B262" s="32" t="s">
        <v>342</v>
      </c>
      <c r="C262" s="29">
        <v>2240204</v>
      </c>
      <c r="D262" s="29" t="s">
        <v>343</v>
      </c>
      <c r="E262" s="38">
        <v>100</v>
      </c>
      <c r="F262" s="37"/>
      <c r="G262" s="32"/>
    </row>
    <row r="263" customHeight="1" spans="1:7">
      <c r="A263" s="32" t="s">
        <v>340</v>
      </c>
      <c r="B263" s="32" t="s">
        <v>344</v>
      </c>
      <c r="C263" s="29">
        <v>2240204</v>
      </c>
      <c r="D263" s="29" t="s">
        <v>343</v>
      </c>
      <c r="E263" s="38">
        <v>7.55</v>
      </c>
      <c r="F263" s="37"/>
      <c r="G263" s="32"/>
    </row>
    <row r="264" customHeight="1" spans="1:7">
      <c r="A264" s="32" t="s">
        <v>340</v>
      </c>
      <c r="B264" s="32" t="s">
        <v>345</v>
      </c>
      <c r="C264" s="29">
        <v>2240299</v>
      </c>
      <c r="D264" s="29" t="s">
        <v>346</v>
      </c>
      <c r="E264" s="38">
        <v>50</v>
      </c>
      <c r="F264" s="37"/>
      <c r="G264" s="32"/>
    </row>
    <row r="265" customHeight="1" spans="1:7">
      <c r="A265" s="32"/>
      <c r="B265" s="32"/>
      <c r="C265" s="23">
        <v>22407</v>
      </c>
      <c r="D265" s="23" t="s">
        <v>347</v>
      </c>
      <c r="E265" s="24">
        <f>SUM(E266)</f>
        <v>73.753</v>
      </c>
      <c r="F265" s="37"/>
      <c r="G265" s="32"/>
    </row>
    <row r="266" customHeight="1" spans="1:7">
      <c r="A266" s="32" t="s">
        <v>331</v>
      </c>
      <c r="B266" s="32" t="s">
        <v>348</v>
      </c>
      <c r="C266" s="29">
        <v>2240703</v>
      </c>
      <c r="D266" s="29" t="s">
        <v>349</v>
      </c>
      <c r="E266" s="38">
        <v>73.753</v>
      </c>
      <c r="F266" s="37"/>
      <c r="G266" s="32"/>
    </row>
    <row r="267" customHeight="1" spans="1:11">
      <c r="A267" s="32"/>
      <c r="B267" s="32"/>
      <c r="C267" s="23">
        <v>22499</v>
      </c>
      <c r="D267" s="23" t="s">
        <v>350</v>
      </c>
      <c r="E267" s="24">
        <f>SUM(E268)</f>
        <v>200</v>
      </c>
      <c r="F267" s="37"/>
      <c r="G267" s="32"/>
      <c r="K267" s="4">
        <f>N6+K6</f>
        <v>18048.379236</v>
      </c>
    </row>
    <row r="268" customHeight="1" spans="1:7">
      <c r="A268" s="32" t="s">
        <v>209</v>
      </c>
      <c r="B268" s="32" t="s">
        <v>210</v>
      </c>
      <c r="C268" s="29">
        <v>2249999</v>
      </c>
      <c r="D268" s="29" t="s">
        <v>350</v>
      </c>
      <c r="E268" s="38">
        <v>200</v>
      </c>
      <c r="F268" s="37"/>
      <c r="G268" s="83"/>
    </row>
    <row r="269" customHeight="1" spans="1:7">
      <c r="A269" s="22"/>
      <c r="B269" s="22"/>
      <c r="C269" s="23">
        <v>229</v>
      </c>
      <c r="D269" s="22" t="s">
        <v>351</v>
      </c>
      <c r="E269" s="24">
        <f>E270</f>
        <v>229.128831</v>
      </c>
      <c r="F269" s="27"/>
      <c r="G269" s="83"/>
    </row>
    <row r="270" customHeight="1" spans="1:7">
      <c r="A270" s="32"/>
      <c r="B270" s="32"/>
      <c r="C270" s="23">
        <v>22999</v>
      </c>
      <c r="D270" s="23" t="s">
        <v>351</v>
      </c>
      <c r="E270" s="24">
        <f>SUM(E271:E272)</f>
        <v>229.128831</v>
      </c>
      <c r="F270" s="37"/>
      <c r="G270" s="83"/>
    </row>
    <row r="271" customHeight="1" spans="1:7">
      <c r="A271" s="32" t="s">
        <v>278</v>
      </c>
      <c r="B271" s="32" t="s">
        <v>352</v>
      </c>
      <c r="C271" s="29">
        <v>2299999</v>
      </c>
      <c r="D271" s="29" t="s">
        <v>351</v>
      </c>
      <c r="E271" s="38">
        <v>55</v>
      </c>
      <c r="F271" s="37"/>
      <c r="G271" s="83"/>
    </row>
    <row r="272" customHeight="1" spans="1:7">
      <c r="A272" s="32" t="s">
        <v>55</v>
      </c>
      <c r="B272" s="32" t="s">
        <v>353</v>
      </c>
      <c r="C272" s="29">
        <v>2299999</v>
      </c>
      <c r="D272" s="29" t="s">
        <v>351</v>
      </c>
      <c r="E272" s="38">
        <v>174.128831</v>
      </c>
      <c r="F272" s="37"/>
      <c r="G272" s="83"/>
    </row>
    <row r="273" hidden="1" customHeight="1" spans="1:7">
      <c r="A273" s="22"/>
      <c r="B273" s="22"/>
      <c r="C273" s="23">
        <v>232</v>
      </c>
      <c r="D273" s="22" t="s">
        <v>354</v>
      </c>
      <c r="E273" s="24">
        <f>E274</f>
        <v>0</v>
      </c>
      <c r="F273" s="27"/>
      <c r="G273" s="84"/>
    </row>
    <row r="274" hidden="1" customHeight="1" spans="1:7">
      <c r="A274" s="85"/>
      <c r="B274" s="86"/>
      <c r="C274" s="87">
        <v>23203</v>
      </c>
      <c r="D274" s="88" t="s">
        <v>355</v>
      </c>
      <c r="E274" s="89">
        <f>E275</f>
        <v>0</v>
      </c>
      <c r="F274" s="90"/>
      <c r="G274" s="84"/>
    </row>
    <row r="275" hidden="1" customHeight="1" spans="1:7">
      <c r="A275" s="32" t="s">
        <v>356</v>
      </c>
      <c r="B275" s="32"/>
      <c r="C275" s="29">
        <v>2320301</v>
      </c>
      <c r="D275" s="32" t="s">
        <v>355</v>
      </c>
      <c r="E275" s="38"/>
      <c r="F275" s="27"/>
      <c r="G275" s="29"/>
    </row>
    <row r="285" customHeight="1" spans="6:10">
      <c r="F285" s="91"/>
      <c r="G285" s="92"/>
      <c r="H285" s="5"/>
      <c r="I285" s="5"/>
      <c r="J285" s="92"/>
    </row>
  </sheetData>
  <autoFilter ref="A6:F275">
    <extLst/>
  </autoFilter>
  <mergeCells count="12">
    <mergeCell ref="A2:F2"/>
    <mergeCell ref="A3:D3"/>
    <mergeCell ref="C4:D4"/>
    <mergeCell ref="A6:B6"/>
    <mergeCell ref="A4:A5"/>
    <mergeCell ref="B4:B5"/>
    <mergeCell ref="E4:E5"/>
    <mergeCell ref="F4:F5"/>
    <mergeCell ref="G4:G5"/>
    <mergeCell ref="G130:G134"/>
    <mergeCell ref="J4:J5"/>
    <mergeCell ref="K4:K5"/>
  </mergeCells>
  <pageMargins left="0.275" right="0.275" top="0.354166666666667" bottom="0.590277777777778" header="0.511805555555556" footer="0.314583333333333"/>
  <pageSetup paperSize="9" scale="70" fitToHeight="0" orientation="portrait"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一般公共预算调整预算项目明细表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2021-11-25T10:49:00Z</dcterms:created>
  <dcterms:modified xsi:type="dcterms:W3CDTF">2022-08-26T02:22:12Z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