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L:\1.6\2022年第二次预算调整\最终版\"/>
    </mc:Choice>
  </mc:AlternateContent>
  <bookViews>
    <workbookView xWindow="0" yWindow="0" windowWidth="28800" windowHeight="12540"/>
  </bookViews>
  <sheets>
    <sheet name="Sheet1" sheetId="1" r:id="rId1"/>
  </sheets>
  <definedNames>
    <definedName name="_xlnm._FilterDatabase" localSheetId="0" hidden="1">Sheet1!$A$2:$O$8</definedName>
  </definedNames>
  <calcPr calcId="162913"/>
</workbook>
</file>

<file path=xl/calcChain.xml><?xml version="1.0" encoding="utf-8"?>
<calcChain xmlns="http://schemas.openxmlformats.org/spreadsheetml/2006/main">
  <c r="M8" i="1" l="1"/>
  <c r="L8" i="1" s="1"/>
  <c r="K8" i="1"/>
  <c r="H8" i="1"/>
  <c r="G8" i="1"/>
  <c r="F8" i="1" s="1"/>
  <c r="E8" i="1"/>
  <c r="D8" i="1"/>
  <c r="C8" i="1" s="1"/>
  <c r="B8" i="1"/>
  <c r="L7" i="1"/>
  <c r="J7" i="1"/>
  <c r="N7" i="1" s="1"/>
  <c r="H7" i="1"/>
  <c r="F7" i="1"/>
  <c r="C7" i="1"/>
  <c r="I7" i="1" s="1"/>
  <c r="L6" i="1"/>
  <c r="J6" i="1"/>
  <c r="N6" i="1" s="1"/>
  <c r="H6" i="1"/>
  <c r="F6" i="1"/>
  <c r="C6" i="1"/>
  <c r="I8" i="1" l="1"/>
  <c r="I6" i="1"/>
  <c r="N8" i="1"/>
  <c r="J8" i="1"/>
</calcChain>
</file>

<file path=xl/sharedStrings.xml><?xml version="1.0" encoding="utf-8"?>
<sst xmlns="http://schemas.openxmlformats.org/spreadsheetml/2006/main" count="26" uniqueCount="17">
  <si>
    <t>附件9</t>
  </si>
  <si>
    <t xml:space="preserve">翁源县2022年社会保险基金预算调整 </t>
  </si>
  <si>
    <t xml:space="preserve"> </t>
  </si>
  <si>
    <t>单位：万元</t>
  </si>
  <si>
    <t>项  目</t>
  </si>
  <si>
    <t>2022年收入</t>
  </si>
  <si>
    <t>2022年支出</t>
  </si>
  <si>
    <t>本年收支结余</t>
  </si>
  <si>
    <t>上年结余</t>
  </si>
  <si>
    <t>年末滚存结余</t>
  </si>
  <si>
    <t>备注</t>
  </si>
  <si>
    <t>2022年年初预算数</t>
  </si>
  <si>
    <t>对比调减</t>
  </si>
  <si>
    <t>2022年调整后</t>
  </si>
  <si>
    <t>一、职业年金</t>
  </si>
  <si>
    <t>二、改革后机关事业单位基本养老保险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</si>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</sst>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76" formatCode="_ * #,##0_ ;_ * \-#,##0_ ;_ * &quot;-&quot;??_ ;_ @_ "/>
    <numFmt numFmtId="177" formatCode="#,##0.00_ "/>
  </numFmts>
  <fonts count="13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20"/>
      <name val="宋体"/>
      <family val="3"/>
      <charset val="134"/>
    </font>
    <font>
      <sz val="10"/>
      <color indexed="8"/>
      <name val="宋体"/>
      <family val="3"/>
      <charset val="134"/>
    </font>
    <font>
      <sz val="20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31" fontId="8" fillId="0" borderId="0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3" fontId="9" fillId="0" borderId="6" xfId="0" applyNumberFormat="1" applyFont="1" applyFill="1" applyBorder="1" applyAlignment="1">
      <alignment horizontal="center" vertical="center" wrapText="1"/>
    </xf>
    <xf numFmtId="43" fontId="9" fillId="0" borderId="5" xfId="0" applyNumberFormat="1" applyFont="1" applyFill="1" applyBorder="1" applyAlignment="1">
      <alignment horizontal="center" vertical="center" wrapText="1"/>
    </xf>
    <xf numFmtId="43" fontId="9" fillId="0" borderId="1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77" fontId="8" fillId="0" borderId="5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9" fillId="0" borderId="5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176" fontId="8" fillId="0" borderId="1" xfId="1" applyNumberFormat="1" applyFont="1" applyFill="1" applyBorder="1" applyAlignment="1">
      <alignment vertical="center" wrapText="1"/>
    </xf>
    <xf numFmtId="176" fontId="9" fillId="0" borderId="1" xfId="1" applyNumberFormat="1" applyFont="1" applyFill="1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31" fontId="8" fillId="0" borderId="0" xfId="0" applyNumberFormat="1" applyFont="1" applyFill="1" applyBorder="1" applyAlignment="1">
      <alignment horizontal="center" vertical="center"/>
    </xf>
    <xf numFmtId="43" fontId="9" fillId="0" borderId="1" xfId="0" applyNumberFormat="1" applyFont="1" applyFill="1" applyBorder="1" applyAlignment="1">
      <alignment horizontal="center" vertical="center"/>
    </xf>
    <xf numFmtId="43" fontId="9" fillId="0" borderId="2" xfId="0" applyNumberFormat="1" applyFont="1" applyFill="1" applyBorder="1" applyAlignment="1">
      <alignment horizontal="center" vertical="center"/>
    </xf>
    <xf numFmtId="43" fontId="9" fillId="0" borderId="3" xfId="0" applyNumberFormat="1" applyFont="1" applyFill="1" applyBorder="1" applyAlignment="1">
      <alignment horizontal="center" vertical="center"/>
    </xf>
    <xf numFmtId="43" fontId="9" fillId="0" borderId="4" xfId="0" applyNumberFormat="1" applyFont="1" applyFill="1" applyBorder="1" applyAlignment="1">
      <alignment horizontal="center" vertical="center"/>
    </xf>
    <xf numFmtId="43" fontId="9" fillId="0" borderId="8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43" fontId="9" fillId="0" borderId="6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workbookViewId="0">
      <selection activeCell="C8" sqref="C8"/>
    </sheetView>
  </sheetViews>
  <sheetFormatPr defaultColWidth="9" defaultRowHeight="13.5" x14ac:dyDescent="0.15"/>
  <cols>
    <col min="1" max="1" width="20.875" style="5" customWidth="1"/>
    <col min="2" max="2" width="14" style="6" customWidth="1"/>
    <col min="3" max="4" width="15.375" style="6" customWidth="1"/>
    <col min="5" max="5" width="13.75" style="6" customWidth="1"/>
    <col min="6" max="7" width="15.375" style="6" customWidth="1"/>
    <col min="8" max="8" width="13.375" style="6" customWidth="1"/>
    <col min="9" max="10" width="15.375" style="6" customWidth="1"/>
    <col min="11" max="11" width="14" style="6" customWidth="1"/>
    <col min="12" max="13" width="15.375" style="6" customWidth="1"/>
    <col min="14" max="14" width="14.25" style="6" customWidth="1"/>
    <col min="15" max="15" width="27.75" style="7" customWidth="1"/>
    <col min="16" max="16384" width="9" style="3"/>
  </cols>
  <sheetData>
    <row r="1" spans="1:15" ht="30.95" customHeight="1" x14ac:dyDescent="0.15">
      <c r="A1" s="8" t="s">
        <v>0</v>
      </c>
    </row>
    <row r="2" spans="1:15" ht="59.1" customHeight="1" x14ac:dyDescent="0.15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12.95" customHeight="1" x14ac:dyDescent="0.15">
      <c r="A3" s="9" t="s">
        <v>2</v>
      </c>
      <c r="B3" s="10"/>
      <c r="C3" s="10"/>
      <c r="D3" s="26"/>
      <c r="E3" s="26"/>
      <c r="F3" s="11"/>
      <c r="G3" s="10"/>
      <c r="H3" s="10"/>
      <c r="I3" s="10"/>
      <c r="J3" s="10"/>
      <c r="K3" s="10"/>
      <c r="L3" s="10"/>
      <c r="M3" s="10"/>
      <c r="N3" s="10"/>
      <c r="O3" s="21" t="s">
        <v>3</v>
      </c>
    </row>
    <row r="4" spans="1:15" s="1" customFormat="1" ht="78" customHeight="1" x14ac:dyDescent="0.15">
      <c r="A4" s="32" t="s">
        <v>4</v>
      </c>
      <c r="B4" s="27" t="s">
        <v>5</v>
      </c>
      <c r="C4" s="27"/>
      <c r="D4" s="27"/>
      <c r="E4" s="28" t="s">
        <v>6</v>
      </c>
      <c r="F4" s="29"/>
      <c r="G4" s="28"/>
      <c r="H4" s="30" t="s">
        <v>7</v>
      </c>
      <c r="I4" s="30"/>
      <c r="J4" s="30"/>
      <c r="K4" s="31" t="s">
        <v>8</v>
      </c>
      <c r="L4" s="30"/>
      <c r="M4" s="28"/>
      <c r="N4" s="29" t="s">
        <v>9</v>
      </c>
      <c r="O4" s="35" t="s">
        <v>10</v>
      </c>
    </row>
    <row r="5" spans="1:15" s="2" customFormat="1" ht="78" customHeight="1" x14ac:dyDescent="0.15">
      <c r="A5" s="33"/>
      <c r="B5" s="13" t="s">
        <v>11</v>
      </c>
      <c r="C5" s="13" t="s">
        <v>12</v>
      </c>
      <c r="D5" s="14" t="s">
        <v>13</v>
      </c>
      <c r="E5" s="13" t="s">
        <v>11</v>
      </c>
      <c r="F5" s="15" t="s">
        <v>12</v>
      </c>
      <c r="G5" s="14" t="s">
        <v>13</v>
      </c>
      <c r="H5" s="13" t="s">
        <v>11</v>
      </c>
      <c r="I5" s="13" t="s">
        <v>12</v>
      </c>
      <c r="J5" s="14" t="s">
        <v>13</v>
      </c>
      <c r="K5" s="13" t="s">
        <v>11</v>
      </c>
      <c r="L5" s="13" t="s">
        <v>12</v>
      </c>
      <c r="M5" s="14" t="s">
        <v>13</v>
      </c>
      <c r="N5" s="34"/>
      <c r="O5" s="35"/>
    </row>
    <row r="6" spans="1:15" ht="78" customHeight="1" x14ac:dyDescent="0.15">
      <c r="A6" s="16" t="s">
        <v>14</v>
      </c>
      <c r="B6" s="17">
        <v>10358.709999999999</v>
      </c>
      <c r="C6" s="17">
        <f>D6-B6</f>
        <v>-372.28999999999905</v>
      </c>
      <c r="D6" s="17">
        <v>9986.42</v>
      </c>
      <c r="E6" s="17">
        <v>9866.9</v>
      </c>
      <c r="F6" s="18">
        <f>G6-E6</f>
        <v>770.64000000000124</v>
      </c>
      <c r="G6" s="18">
        <v>10637.54</v>
      </c>
      <c r="H6" s="17">
        <f t="shared" ref="H6:J7" si="0">B6-E6</f>
        <v>491.80999999999949</v>
      </c>
      <c r="I6" s="17">
        <f t="shared" si="0"/>
        <v>-1142.9300000000003</v>
      </c>
      <c r="J6" s="17">
        <f t="shared" si="0"/>
        <v>-651.1200000000008</v>
      </c>
      <c r="K6" s="17">
        <v>615.54999999999995</v>
      </c>
      <c r="L6" s="17">
        <f>M6-K6</f>
        <v>0</v>
      </c>
      <c r="M6" s="17">
        <v>615.54999999999995</v>
      </c>
      <c r="N6" s="17">
        <f>J6+M6</f>
        <v>-35.570000000000846</v>
      </c>
      <c r="O6" s="22"/>
    </row>
    <row r="7" spans="1:15" ht="78" customHeight="1" x14ac:dyDescent="0.15">
      <c r="A7" s="16" t="s">
        <v>15</v>
      </c>
      <c r="B7" s="17">
        <v>30388.38</v>
      </c>
      <c r="C7" s="17">
        <f>D7-B7</f>
        <v>-1124.3899999999994</v>
      </c>
      <c r="D7" s="17">
        <v>29263.99</v>
      </c>
      <c r="E7" s="17">
        <v>31350.720000000001</v>
      </c>
      <c r="F7" s="18">
        <f>G7-E7</f>
        <v>-751.5</v>
      </c>
      <c r="G7" s="17">
        <v>30599.22</v>
      </c>
      <c r="H7" s="17">
        <f t="shared" si="0"/>
        <v>-962.34000000000015</v>
      </c>
      <c r="I7" s="17">
        <f t="shared" si="0"/>
        <v>-372.88999999999942</v>
      </c>
      <c r="J7" s="17">
        <f t="shared" si="0"/>
        <v>-1335.2299999999996</v>
      </c>
      <c r="K7" s="17">
        <v>3809.97</v>
      </c>
      <c r="L7" s="17">
        <f>M7-K7</f>
        <v>0</v>
      </c>
      <c r="M7" s="17">
        <v>3809.97</v>
      </c>
      <c r="N7" s="17">
        <f>J7+M7</f>
        <v>2474.7400000000002</v>
      </c>
      <c r="O7" s="22"/>
    </row>
    <row r="8" spans="1:15" s="4" customFormat="1" ht="78" customHeight="1" x14ac:dyDescent="0.15">
      <c r="A8" s="12" t="s">
        <v>16</v>
      </c>
      <c r="B8" s="19">
        <f>SUM(B6:B7)</f>
        <v>40747.089999999997</v>
      </c>
      <c r="C8" s="19">
        <f>D8-B8</f>
        <v>-1496.679999999993</v>
      </c>
      <c r="D8" s="19">
        <f>SUM(D6:D7)</f>
        <v>39250.410000000003</v>
      </c>
      <c r="E8" s="19">
        <f>SUM(E6:E7)</f>
        <v>41217.620000000003</v>
      </c>
      <c r="F8" s="20">
        <f>G8-E8</f>
        <v>19.139999999999418</v>
      </c>
      <c r="G8" s="19">
        <f>SUM(G6:G7)</f>
        <v>41236.76</v>
      </c>
      <c r="H8" s="19">
        <f>B8-E8</f>
        <v>-470.53000000000611</v>
      </c>
      <c r="I8" s="19">
        <f>C8-F8</f>
        <v>-1515.8199999999924</v>
      </c>
      <c r="J8" s="19">
        <f>H8+I8</f>
        <v>-1986.3499999999985</v>
      </c>
      <c r="K8" s="19">
        <f>SUM(K6:K7)</f>
        <v>4425.5199999999995</v>
      </c>
      <c r="L8" s="19">
        <f>M8-K8</f>
        <v>0</v>
      </c>
      <c r="M8" s="19">
        <f>SUM(M6:M7)</f>
        <v>4425.5199999999995</v>
      </c>
      <c r="N8" s="19">
        <f>SUM(N6:N7)</f>
        <v>2439.1699999999992</v>
      </c>
      <c r="O8" s="23"/>
    </row>
  </sheetData>
  <autoFilter ref="A2:O8"/>
  <mergeCells count="9">
    <mergeCell ref="A2:O2"/>
    <mergeCell ref="D3:E3"/>
    <mergeCell ref="B4:D4"/>
    <mergeCell ref="E4:G4"/>
    <mergeCell ref="H4:J4"/>
    <mergeCell ref="K4:M4"/>
    <mergeCell ref="A4:A5"/>
    <mergeCell ref="N4:N5"/>
    <mergeCell ref="O4:O5"/>
  </mergeCells>
  <phoneticPr fontId="12" type="noConversion"/>
  <pageMargins left="0.39305555555555599" right="0.35416666666666702" top="0.31458333333333299" bottom="0.27500000000000002" header="0.35416666666666702" footer="0.27500000000000002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2019-12-28T01:59:00Z</dcterms:created>
  <dcterms:modified xsi:type="dcterms:W3CDTF">2023-01-08T22:39:01Z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55290E01D8F64135BD5FD12675A6CF0F</vt:lpwstr>
  </property>
</Properties>
</file>