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<sst xmlns="http://schemas.openxmlformats.org/spreadsheetml/2006/main" count="82" uniqueCount="61">
  <si>
    <t>翁源县2022年享受基层公共就业服务岗位补贴人员明细表（2022年4月）</t>
  </si>
  <si>
    <t>填报单位：翁源县人力资源和社会保障局（盖章）</t>
  </si>
  <si>
    <t>序号</t>
  </si>
  <si>
    <t>姓 名</t>
  </si>
  <si>
    <t>身份证号</t>
  </si>
  <si>
    <t>性别</t>
  </si>
  <si>
    <t>政治面貌</t>
  </si>
  <si>
    <t>学历</t>
  </si>
  <si>
    <t>毕业院校
毕业时间</t>
  </si>
  <si>
    <t>专业</t>
  </si>
  <si>
    <t>联系电话
（手机）</t>
  </si>
  <si>
    <t>聘用岗位
（填到乡镇或股室）</t>
  </si>
  <si>
    <t>劳动合同签订时间</t>
  </si>
  <si>
    <t>基本工资</t>
  </si>
  <si>
    <t>绩效工资</t>
  </si>
  <si>
    <t>单位缴纳部分的社会保险费</t>
  </si>
  <si>
    <t>单位缴纳部分的住房公积金</t>
  </si>
  <si>
    <t>4月</t>
  </si>
  <si>
    <t>补发1月-3月单位缴纳部分的住房公积金</t>
  </si>
  <si>
    <t>合计</t>
  </si>
  <si>
    <t>备注</t>
  </si>
  <si>
    <t>岗位工资额</t>
  </si>
  <si>
    <t>薪级</t>
  </si>
  <si>
    <t>薪级工资额</t>
  </si>
  <si>
    <t>基础性绩效</t>
  </si>
  <si>
    <t>奖励性绩效</t>
  </si>
  <si>
    <t>养老保险</t>
  </si>
  <si>
    <t>（含生育）
医疗保险</t>
  </si>
  <si>
    <t>失业保险</t>
  </si>
  <si>
    <t>工伤保险</t>
  </si>
  <si>
    <t>杨先勇</t>
  </si>
  <si>
    <t>4402291997****236</t>
  </si>
  <si>
    <t>男</t>
  </si>
  <si>
    <t>共青团团员</t>
  </si>
  <si>
    <t>大专</t>
  </si>
  <si>
    <t>广东茂名健康职业学院
2020年6月</t>
  </si>
  <si>
    <t>护理</t>
  </si>
  <si>
    <t>翁源县就业服务管理局</t>
  </si>
  <si>
    <t>6</t>
  </si>
  <si>
    <t>因1-3月的明细表中合计数遗漏单位缴纳部分的住房公积金，由这个月补发前3个月的住房公积金。叶莹莹3月已离职，则需补发2个月的住房公积金</t>
  </si>
  <si>
    <t>张辉</t>
  </si>
  <si>
    <t>440229199****051</t>
  </si>
  <si>
    <t>广州城建职业学院 
2019年7月</t>
  </si>
  <si>
    <t>新能源汽车技术</t>
  </si>
  <si>
    <t>张金燕</t>
  </si>
  <si>
    <t>4402291999****023</t>
  </si>
  <si>
    <t>女</t>
  </si>
  <si>
    <t>中山火炬职业技术学院
2020年06月</t>
  </si>
  <si>
    <t>会计</t>
  </si>
  <si>
    <t>徐晓茹</t>
  </si>
  <si>
    <t>4402291997****361</t>
  </si>
  <si>
    <t>韶关学院
2019年06月</t>
  </si>
  <si>
    <t>数学教育</t>
  </si>
  <si>
    <t>叶莹莹</t>
  </si>
  <si>
    <t>4402291997****625</t>
  </si>
  <si>
    <t>本科</t>
  </si>
  <si>
    <t>广东东软学院
2020年07月</t>
  </si>
  <si>
    <t>动画</t>
  </si>
  <si>
    <t>经办人：</t>
  </si>
  <si>
    <t>审核人：</t>
  </si>
  <si>
    <t>审批人：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</si>
</sst>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9"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8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49" applyFont="1" applyFill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textRotation="255" wrapText="1" readingOrder="2"/>
    </xf>
    <xf numFmtId="0" fontId="5" fillId="0" borderId="8" xfId="49" applyFont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5"/>
  <sheetViews>
    <sheetView tabSelected="1" workbookViewId="0">
      <selection activeCell="E9" sqref="E9"/>
    </sheetView>
  </sheetViews>
  <sheetFormatPr defaultColWidth="9" defaultRowHeight="14.25"/>
  <cols>
    <col min="1" max="1" width="3.5" customWidth="1"/>
    <col min="2" max="2" width="9.125" customWidth="1"/>
    <col min="3" max="3" width="11.75" style="6" customWidth="1"/>
    <col min="4" max="4" width="4.125" customWidth="1"/>
    <col min="5" max="5" width="11.375" customWidth="1"/>
    <col min="6" max="6" width="5.25" customWidth="1"/>
    <col min="7" max="7" width="14.5" style="7" customWidth="1"/>
    <col min="8" max="8" width="8.875" customWidth="1"/>
    <col min="9" max="9" width="12.75" style="8" customWidth="1"/>
    <col min="10" max="10" width="11.25" customWidth="1"/>
    <col min="11" max="11" width="11" customWidth="1"/>
    <col min="12" max="12" width="5.875" customWidth="1"/>
    <col min="13" max="13" width="5.125" customWidth="1"/>
    <col min="14" max="14" width="6.75" customWidth="1"/>
    <col min="15" max="15" width="6.375" customWidth="1"/>
    <col min="16" max="16" width="6.75" customWidth="1"/>
    <col min="17" max="17" width="6.25" customWidth="1"/>
    <col min="18" max="18" width="6.5" customWidth="1"/>
    <col min="19" max="20" width="8.625" customWidth="1"/>
    <col min="21" max="21" width="7.25" customWidth="1"/>
    <col min="22" max="22" width="7" customWidth="1"/>
    <col min="23" max="23" width="9.375" customWidth="1"/>
    <col min="24" max="24" width="6.5" customWidth="1"/>
    <col min="25" max="25" width="10.25" customWidth="1"/>
    <col min="26" max="26" width="10.125" customWidth="1"/>
    <col min="27" max="27" width="10.5" customWidth="1"/>
    <col min="28" max="28" width="6.5" customWidth="1"/>
  </cols>
  <sheetData>
    <row r="1" ht="54.75" customHeight="1" spans="1:2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20.25" customHeight="1" spans="1:27">
      <c r="A2" s="10" t="s">
        <v>1</v>
      </c>
      <c r="B2" s="10"/>
      <c r="C2" s="10"/>
      <c r="D2" s="9"/>
      <c r="E2" s="9"/>
      <c r="F2" s="9"/>
      <c r="G2" s="9"/>
      <c r="H2" s="9"/>
      <c r="I2" s="24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="1" customFormat="1" ht="26.25" customHeight="1" spans="1:28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25" t="s">
        <v>13</v>
      </c>
      <c r="M3" s="26"/>
      <c r="N3" s="26"/>
      <c r="O3" s="27"/>
      <c r="P3" s="25" t="s">
        <v>14</v>
      </c>
      <c r="Q3" s="26"/>
      <c r="R3" s="27"/>
      <c r="S3" s="32" t="s">
        <v>15</v>
      </c>
      <c r="T3" s="32"/>
      <c r="U3" s="32"/>
      <c r="V3" s="32"/>
      <c r="W3" s="32"/>
      <c r="X3" s="33" t="s">
        <v>16</v>
      </c>
      <c r="Y3" s="33" t="s">
        <v>17</v>
      </c>
      <c r="Z3" s="33" t="s">
        <v>18</v>
      </c>
      <c r="AA3" s="33" t="s">
        <v>19</v>
      </c>
      <c r="AB3" s="11" t="s">
        <v>20</v>
      </c>
    </row>
    <row r="4" s="1" customFormat="1" ht="99.75" customHeight="1" spans="1:28">
      <c r="A4" s="11"/>
      <c r="B4" s="11"/>
      <c r="C4" s="13"/>
      <c r="D4" s="13"/>
      <c r="E4" s="13"/>
      <c r="F4" s="13"/>
      <c r="G4" s="13"/>
      <c r="H4" s="13"/>
      <c r="I4" s="13"/>
      <c r="J4" s="13"/>
      <c r="K4" s="13"/>
      <c r="L4" s="28" t="s">
        <v>21</v>
      </c>
      <c r="M4" s="28" t="s">
        <v>22</v>
      </c>
      <c r="N4" s="28" t="s">
        <v>23</v>
      </c>
      <c r="O4" s="29" t="s">
        <v>19</v>
      </c>
      <c r="P4" s="28" t="s">
        <v>24</v>
      </c>
      <c r="Q4" s="28" t="s">
        <v>25</v>
      </c>
      <c r="R4" s="29" t="s">
        <v>19</v>
      </c>
      <c r="S4" s="28" t="s">
        <v>26</v>
      </c>
      <c r="T4" s="34" t="s">
        <v>27</v>
      </c>
      <c r="U4" s="28" t="s">
        <v>28</v>
      </c>
      <c r="V4" s="28" t="s">
        <v>29</v>
      </c>
      <c r="W4" s="29" t="s">
        <v>19</v>
      </c>
      <c r="X4" s="35"/>
      <c r="Y4" s="35"/>
      <c r="Z4" s="35"/>
      <c r="AA4" s="35"/>
      <c r="AB4" s="11"/>
    </row>
    <row r="5" s="2" customFormat="1" ht="69" customHeight="1" spans="1:28">
      <c r="A5" s="14">
        <v>1</v>
      </c>
      <c r="B5" s="14" t="s">
        <v>30</v>
      </c>
      <c r="C5" s="15" t="s">
        <v>31</v>
      </c>
      <c r="D5" s="14" t="s">
        <v>32</v>
      </c>
      <c r="E5" s="14" t="s">
        <v>33</v>
      </c>
      <c r="F5" s="14" t="s">
        <v>34</v>
      </c>
      <c r="G5" s="14" t="s">
        <v>35</v>
      </c>
      <c r="H5" s="14" t="s">
        <v>36</v>
      </c>
      <c r="I5" s="14">
        <v>15626083412</v>
      </c>
      <c r="J5" s="16" t="s">
        <v>37</v>
      </c>
      <c r="K5" s="14">
        <v>20201009</v>
      </c>
      <c r="L5" s="15">
        <v>1510</v>
      </c>
      <c r="M5" s="15" t="s">
        <v>38</v>
      </c>
      <c r="N5" s="15">
        <v>400</v>
      </c>
      <c r="O5" s="30">
        <f t="shared" ref="O5:O6" si="0">L5+N5</f>
        <v>1910</v>
      </c>
      <c r="P5" s="15">
        <v>1900</v>
      </c>
      <c r="Q5" s="15">
        <v>600</v>
      </c>
      <c r="R5" s="14">
        <f t="shared" ref="R5:R6" si="1">P5+Q5</f>
        <v>2500</v>
      </c>
      <c r="S5" s="36">
        <v>661.5</v>
      </c>
      <c r="T5" s="36">
        <v>314.75</v>
      </c>
      <c r="U5" s="36">
        <v>14.11</v>
      </c>
      <c r="V5" s="30">
        <v>4.41</v>
      </c>
      <c r="W5" s="36">
        <f>S5+T5+U5+V5</f>
        <v>994.77</v>
      </c>
      <c r="X5" s="14">
        <v>529</v>
      </c>
      <c r="Y5" s="36">
        <f>O5+R5+W5+X5</f>
        <v>5933.77</v>
      </c>
      <c r="Z5" s="14">
        <v>1587</v>
      </c>
      <c r="AA5" s="36">
        <f>Y5+Z5</f>
        <v>7520.77</v>
      </c>
      <c r="AB5" s="38" t="s">
        <v>39</v>
      </c>
    </row>
    <row r="6" s="2" customFormat="1" ht="69" customHeight="1" spans="1:28">
      <c r="A6" s="14">
        <v>2</v>
      </c>
      <c r="B6" s="16" t="s">
        <v>40</v>
      </c>
      <c r="C6" s="17" t="s">
        <v>41</v>
      </c>
      <c r="D6" s="16" t="s">
        <v>32</v>
      </c>
      <c r="E6" s="14" t="s">
        <v>33</v>
      </c>
      <c r="F6" s="16" t="s">
        <v>34</v>
      </c>
      <c r="G6" s="16" t="s">
        <v>42</v>
      </c>
      <c r="H6" s="16" t="s">
        <v>43</v>
      </c>
      <c r="I6" s="16">
        <v>15976283502</v>
      </c>
      <c r="J6" s="16" t="s">
        <v>37</v>
      </c>
      <c r="K6" s="14">
        <v>20201009</v>
      </c>
      <c r="L6" s="15">
        <v>1510</v>
      </c>
      <c r="M6" s="15" t="s">
        <v>38</v>
      </c>
      <c r="N6" s="15">
        <v>400</v>
      </c>
      <c r="O6" s="30">
        <f t="shared" si="0"/>
        <v>1910</v>
      </c>
      <c r="P6" s="15">
        <v>1900</v>
      </c>
      <c r="Q6" s="15">
        <v>600</v>
      </c>
      <c r="R6" s="14">
        <f t="shared" si="1"/>
        <v>2500</v>
      </c>
      <c r="S6" s="36">
        <v>661.5</v>
      </c>
      <c r="T6" s="36">
        <v>314.75</v>
      </c>
      <c r="U6" s="36">
        <v>14.11</v>
      </c>
      <c r="V6" s="30">
        <v>4.41</v>
      </c>
      <c r="W6" s="36">
        <f>S6+T6+U6+V6</f>
        <v>994.77</v>
      </c>
      <c r="X6" s="14">
        <v>529</v>
      </c>
      <c r="Y6" s="36">
        <f t="shared" ref="Y6:Y8" si="2">O6+R6+W6+X6</f>
        <v>5933.77</v>
      </c>
      <c r="Z6" s="14">
        <v>1587</v>
      </c>
      <c r="AA6" s="36">
        <f t="shared" ref="AA6:AA8" si="3">Y6+Z6</f>
        <v>7520.77</v>
      </c>
      <c r="AB6" s="39"/>
    </row>
    <row r="7" s="3" customFormat="1" ht="69" customHeight="1" spans="1:28">
      <c r="A7" s="14">
        <v>3</v>
      </c>
      <c r="B7" s="18" t="s">
        <v>44</v>
      </c>
      <c r="C7" s="18" t="s">
        <v>45</v>
      </c>
      <c r="D7" s="18" t="s">
        <v>46</v>
      </c>
      <c r="E7" s="18" t="s">
        <v>33</v>
      </c>
      <c r="F7" s="18" t="s">
        <v>34</v>
      </c>
      <c r="G7" s="18" t="s">
        <v>47</v>
      </c>
      <c r="H7" s="18" t="s">
        <v>48</v>
      </c>
      <c r="I7" s="30">
        <v>13059165616</v>
      </c>
      <c r="J7" s="30" t="s">
        <v>37</v>
      </c>
      <c r="K7" s="30">
        <v>20201101</v>
      </c>
      <c r="L7" s="30">
        <v>1510</v>
      </c>
      <c r="M7" s="30" t="s">
        <v>38</v>
      </c>
      <c r="N7" s="30">
        <v>400</v>
      </c>
      <c r="O7" s="30">
        <f t="shared" ref="O7:O8" si="4">L7+N7</f>
        <v>1910</v>
      </c>
      <c r="P7" s="30">
        <v>1900</v>
      </c>
      <c r="Q7" s="30">
        <v>600</v>
      </c>
      <c r="R7" s="14">
        <f t="shared" ref="R7:R8" si="5">P7+Q7</f>
        <v>2500</v>
      </c>
      <c r="S7" s="36">
        <v>661.5</v>
      </c>
      <c r="T7" s="36">
        <v>314.75</v>
      </c>
      <c r="U7" s="36">
        <v>14.11</v>
      </c>
      <c r="V7" s="30">
        <v>4.41</v>
      </c>
      <c r="W7" s="36">
        <f>S7+T7+U7+V7</f>
        <v>994.77</v>
      </c>
      <c r="X7" s="14">
        <v>529</v>
      </c>
      <c r="Y7" s="36">
        <f t="shared" si="2"/>
        <v>5933.77</v>
      </c>
      <c r="Z7" s="14">
        <v>1587</v>
      </c>
      <c r="AA7" s="36">
        <f t="shared" si="3"/>
        <v>7520.77</v>
      </c>
      <c r="AB7" s="39"/>
    </row>
    <row r="8" s="2" customFormat="1" ht="69" customHeight="1" spans="1:28">
      <c r="A8" s="14">
        <v>4</v>
      </c>
      <c r="B8" s="18" t="s">
        <v>49</v>
      </c>
      <c r="C8" s="18" t="s">
        <v>50</v>
      </c>
      <c r="D8" s="18" t="s">
        <v>46</v>
      </c>
      <c r="E8" s="18" t="s">
        <v>33</v>
      </c>
      <c r="F8" s="18" t="s">
        <v>34</v>
      </c>
      <c r="G8" s="18" t="s">
        <v>51</v>
      </c>
      <c r="H8" s="18" t="s">
        <v>52</v>
      </c>
      <c r="I8" s="30">
        <v>15015089844</v>
      </c>
      <c r="J8" s="30" t="s">
        <v>37</v>
      </c>
      <c r="K8" s="30">
        <v>20201101</v>
      </c>
      <c r="L8" s="30">
        <v>1510</v>
      </c>
      <c r="M8" s="30" t="s">
        <v>38</v>
      </c>
      <c r="N8" s="30">
        <v>400</v>
      </c>
      <c r="O8" s="30">
        <f t="shared" si="4"/>
        <v>1910</v>
      </c>
      <c r="P8" s="30">
        <v>1900</v>
      </c>
      <c r="Q8" s="30">
        <v>600</v>
      </c>
      <c r="R8" s="14">
        <f t="shared" si="5"/>
        <v>2500</v>
      </c>
      <c r="S8" s="36">
        <v>661.5</v>
      </c>
      <c r="T8" s="36">
        <v>314.75</v>
      </c>
      <c r="U8" s="36">
        <v>14.11</v>
      </c>
      <c r="V8" s="30">
        <v>4.41</v>
      </c>
      <c r="W8" s="36">
        <f>S8+T8+U8+V8</f>
        <v>994.77</v>
      </c>
      <c r="X8" s="14">
        <v>529</v>
      </c>
      <c r="Y8" s="36">
        <f t="shared" si="2"/>
        <v>5933.77</v>
      </c>
      <c r="Z8" s="14">
        <v>1587</v>
      </c>
      <c r="AA8" s="36">
        <f t="shared" si="3"/>
        <v>7520.77</v>
      </c>
      <c r="AB8" s="39"/>
    </row>
    <row r="9" s="4" customFormat="1" ht="69" customHeight="1" spans="1:28">
      <c r="A9" s="14">
        <v>5</v>
      </c>
      <c r="B9" s="18" t="s">
        <v>53</v>
      </c>
      <c r="C9" s="18" t="s">
        <v>54</v>
      </c>
      <c r="D9" s="18" t="s">
        <v>46</v>
      </c>
      <c r="E9" s="18" t="s">
        <v>33</v>
      </c>
      <c r="F9" s="18" t="s">
        <v>55</v>
      </c>
      <c r="G9" s="18" t="s">
        <v>56</v>
      </c>
      <c r="H9" s="18" t="s">
        <v>57</v>
      </c>
      <c r="I9" s="30">
        <v>14715314822</v>
      </c>
      <c r="J9" s="30" t="s">
        <v>37</v>
      </c>
      <c r="K9" s="30">
        <v>20201101</v>
      </c>
      <c r="L9" s="30"/>
      <c r="M9" s="30"/>
      <c r="N9" s="30"/>
      <c r="O9" s="30"/>
      <c r="P9" s="30"/>
      <c r="Q9" s="30"/>
      <c r="R9" s="14"/>
      <c r="S9" s="36"/>
      <c r="T9" s="36"/>
      <c r="U9" s="36"/>
      <c r="V9" s="36"/>
      <c r="W9" s="36"/>
      <c r="X9" s="14">
        <v>609</v>
      </c>
      <c r="Y9" s="14"/>
      <c r="Z9" s="14">
        <v>1218</v>
      </c>
      <c r="AA9" s="36">
        <f>Z9</f>
        <v>1218</v>
      </c>
      <c r="AB9" s="40"/>
    </row>
    <row r="10" ht="47.25" customHeight="1" spans="1:28">
      <c r="A10" s="19"/>
      <c r="B10" s="20"/>
      <c r="C10" s="21"/>
      <c r="D10" s="19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41"/>
    </row>
    <row r="11" ht="47.25" customHeight="1" spans="1:28">
      <c r="A11" s="19"/>
      <c r="B11" s="20" t="s">
        <v>19</v>
      </c>
      <c r="C11" s="21"/>
      <c r="D11" s="19"/>
      <c r="E11" s="19"/>
      <c r="F11" s="19"/>
      <c r="G11" s="20"/>
      <c r="H11" s="19"/>
      <c r="I11" s="19"/>
      <c r="J11" s="19"/>
      <c r="K11" s="1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37"/>
      <c r="Y11" s="37">
        <f t="shared" ref="Y11:AA11" si="6">SUM(Y5:Y9)</f>
        <v>23735.08</v>
      </c>
      <c r="Z11" s="37">
        <f t="shared" si="6"/>
        <v>7566</v>
      </c>
      <c r="AA11" s="37">
        <f t="shared" si="6"/>
        <v>31301.08</v>
      </c>
      <c r="AB11" s="41"/>
    </row>
    <row r="13" spans="23:23">
      <c r="W13" s="6"/>
    </row>
    <row r="15" s="5" customFormat="1" ht="24" customHeight="1" spans="3:20">
      <c r="C15" s="22" t="s">
        <v>58</v>
      </c>
      <c r="G15" s="23"/>
      <c r="J15" s="31" t="s">
        <v>59</v>
      </c>
      <c r="T15" s="5" t="s">
        <v>60</v>
      </c>
    </row>
  </sheetData>
  <mergeCells count="21">
    <mergeCell ref="A1:AB1"/>
    <mergeCell ref="L3:O3"/>
    <mergeCell ref="P3:R3"/>
    <mergeCell ref="S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Y3:Y4"/>
    <mergeCell ref="Z3:Z4"/>
    <mergeCell ref="AA3:AA4"/>
    <mergeCell ref="AB3:AB4"/>
    <mergeCell ref="AB5:AB9"/>
  </mergeCells>
  <pageMargins left="0.49" right="0.33" top="0.748031496062992" bottom="0.748031496062992" header="0.31496062992126" footer="0.3149606299212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刘燕芳</dc:creator>
  <cp:lastModifiedBy>HP</cp:lastModifiedBy>
  <dcterms:created xsi:type="dcterms:W3CDTF">2020-08-21T09:33:00Z</dcterms:created>
  <cp:lastPrinted>2021-08-24T02:23:00Z</cp:lastPrinted>
  <dcterms:modified xsi:type="dcterms:W3CDTF">2023-09-08T07:41:15Z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3F2AD11A18A44578BF7E4F4FCA78ED51</vt:lpwstr>
  </property>
</Properties>
</file>