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支出明细" sheetId="1" r:id="rId1"/>
  </sheets>
  <calcPr calcId="144525"/>
</workbook>
</file>

<file path=xl/sharedStrings.xml><?xml version="1.0" encoding="utf-8"?>
<sst xmlns="http://schemas.openxmlformats.org/spreadsheetml/2006/main" count="34" uniqueCount="34">
  <si>
    <t>2022年翁源书堂石美育有限公司支出明细表</t>
  </si>
  <si>
    <t>月份</t>
  </si>
  <si>
    <t>工资及临、杂工</t>
  </si>
  <si>
    <t>社保</t>
  </si>
  <si>
    <t>公积金</t>
  </si>
  <si>
    <t>税款</t>
  </si>
  <si>
    <t>电话费</t>
  </si>
  <si>
    <t>办公费</t>
  </si>
  <si>
    <t>借款利息</t>
  </si>
  <si>
    <t>预付（投标保证金）</t>
  </si>
  <si>
    <t>招待费</t>
  </si>
  <si>
    <t>电费</t>
  </si>
  <si>
    <t>展览费</t>
  </si>
  <si>
    <t>宣传印刷费</t>
  </si>
  <si>
    <t>服务费</t>
  </si>
  <si>
    <t>设备维护费</t>
  </si>
  <si>
    <t>差旅费</t>
  </si>
  <si>
    <t>车辆油费</t>
  </si>
  <si>
    <t>车辆费用</t>
  </si>
  <si>
    <t>预付帐款</t>
  </si>
  <si>
    <t>小计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</si>
  <si>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</si>
  <si>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</si>
  <si>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</si>
  <si>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</si>
  <si>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</si>
  <si>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</si>
  <si>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</si>
  <si>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</si>
  <si>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</si>
  <si>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</si>
  <si>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</si>
  <si>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</si>
  <si>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年度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</si>
</sst>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 "/>
    <numFmt numFmtId="178" formatCode="0.00_);[Red]\(0.00\)"/>
    <numFmt numFmtId="179" formatCode="#,##0.00_ "/>
  </numFmts>
  <fonts count="36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b/>
      <sz val="20"/>
      <name val="宋体"/>
      <charset val="134"/>
    </font>
    <font>
      <b/>
      <sz val="11"/>
      <name val="宋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8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3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7" borderId="4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7" applyNumberFormat="0" applyAlignment="0" applyProtection="0">
      <alignment vertical="center"/>
    </xf>
    <xf numFmtId="0" fontId="30" fillId="11" borderId="3" applyNumberFormat="0" applyAlignment="0" applyProtection="0">
      <alignment vertical="center"/>
    </xf>
    <xf numFmtId="0" fontId="31" fillId="12" borderId="8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176" fontId="5" fillId="0" borderId="1" xfId="0" applyNumberFormat="1" applyFont="1" applyBorder="1">
      <alignment vertical="center"/>
    </xf>
    <xf numFmtId="176" fontId="4" fillId="0" borderId="1" xfId="0" applyNumberFormat="1" applyFont="1" applyBorder="1">
      <alignment vertical="center"/>
    </xf>
    <xf numFmtId="176" fontId="6" fillId="0" borderId="1" xfId="0" applyNumberFormat="1" applyFont="1" applyBorder="1">
      <alignment vertical="center"/>
    </xf>
    <xf numFmtId="177" fontId="4" fillId="0" borderId="1" xfId="0" applyNumberFormat="1" applyFont="1" applyBorder="1">
      <alignment vertical="center"/>
    </xf>
    <xf numFmtId="57" fontId="7" fillId="0" borderId="1" xfId="0" applyNumberFormat="1" applyFont="1" applyBorder="1">
      <alignment vertical="center"/>
    </xf>
    <xf numFmtId="176" fontId="8" fillId="0" borderId="1" xfId="0" applyNumberFormat="1" applyFont="1" applyBorder="1">
      <alignment vertical="center"/>
    </xf>
    <xf numFmtId="177" fontId="8" fillId="0" borderId="1" xfId="0" applyNumberFormat="1" applyFont="1" applyBorder="1">
      <alignment vertical="center"/>
    </xf>
    <xf numFmtId="0" fontId="8" fillId="0" borderId="1" xfId="0" applyFont="1" applyBorder="1">
      <alignment vertical="center"/>
    </xf>
    <xf numFmtId="0" fontId="9" fillId="0" borderId="0" xfId="0" applyFont="1">
      <alignment vertical="center"/>
    </xf>
    <xf numFmtId="176" fontId="9" fillId="0" borderId="0" xfId="0" applyNumberFormat="1" applyFont="1">
      <alignment vertical="center"/>
    </xf>
    <xf numFmtId="177" fontId="9" fillId="0" borderId="0" xfId="0" applyNumberFormat="1" applyFont="1">
      <alignment vertical="center"/>
    </xf>
    <xf numFmtId="176" fontId="10" fillId="0" borderId="0" xfId="51" applyNumberFormat="1" applyFont="1">
      <alignment vertical="center"/>
    </xf>
    <xf numFmtId="176" fontId="11" fillId="0" borderId="0" xfId="51" applyNumberFormat="1" applyFont="1">
      <alignment vertical="center"/>
    </xf>
    <xf numFmtId="176" fontId="9" fillId="0" borderId="0" xfId="51" applyNumberFormat="1" applyFont="1">
      <alignment vertical="center"/>
    </xf>
    <xf numFmtId="176" fontId="12" fillId="0" borderId="0" xfId="51" applyNumberFormat="1" applyFont="1" applyAlignment="1">
      <alignment horizontal="left" vertical="center"/>
    </xf>
    <xf numFmtId="176" fontId="13" fillId="0" borderId="0" xfId="51" applyNumberFormat="1" applyFont="1" applyAlignment="1">
      <alignment horizontal="left" vertical="center"/>
    </xf>
    <xf numFmtId="176" fontId="13" fillId="0" borderId="0" xfId="51" applyNumberFormat="1" applyFont="1" applyAlignment="1">
      <alignment horizontal="center" vertical="center"/>
    </xf>
    <xf numFmtId="176" fontId="13" fillId="0" borderId="0" xfId="51" applyNumberFormat="1" applyFont="1">
      <alignment vertical="center"/>
    </xf>
    <xf numFmtId="176" fontId="0" fillId="0" borderId="0" xfId="51" applyNumberFormat="1" applyFont="1">
      <alignment vertical="center"/>
    </xf>
    <xf numFmtId="176" fontId="0" fillId="0" borderId="0" xfId="51" applyNumberFormat="1" applyFont="1" applyAlignment="1">
      <alignment horizontal="left" vertical="center"/>
    </xf>
    <xf numFmtId="176" fontId="12" fillId="0" borderId="0" xfId="51" applyNumberFormat="1" applyFont="1">
      <alignment vertical="center"/>
    </xf>
    <xf numFmtId="0" fontId="9" fillId="0" borderId="0" xfId="51" applyFont="1">
      <alignment vertical="center"/>
    </xf>
    <xf numFmtId="0" fontId="13" fillId="0" borderId="0" xfId="51" applyFont="1">
      <alignment vertical="center"/>
    </xf>
    <xf numFmtId="177" fontId="0" fillId="0" borderId="0" xfId="51" applyNumberFormat="1" applyFont="1">
      <alignment vertical="center"/>
    </xf>
    <xf numFmtId="0" fontId="0" fillId="0" borderId="0" xfId="51">
      <alignment vertical="center"/>
    </xf>
    <xf numFmtId="0" fontId="0" fillId="0" borderId="0" xfId="51" applyFont="1" applyBorder="1" applyAlignment="1">
      <alignment horizontal="left" vertical="center"/>
    </xf>
    <xf numFmtId="0" fontId="13" fillId="0" borderId="0" xfId="51" applyFont="1" applyBorder="1" applyAlignment="1">
      <alignment horizontal="left" vertical="center"/>
    </xf>
    <xf numFmtId="0" fontId="0" fillId="0" borderId="0" xfId="51" applyFont="1">
      <alignment vertical="center"/>
    </xf>
    <xf numFmtId="178" fontId="14" fillId="0" borderId="1" xfId="0" applyNumberFormat="1" applyFont="1" applyBorder="1">
      <alignment vertical="center"/>
    </xf>
    <xf numFmtId="178" fontId="8" fillId="0" borderId="1" xfId="0" applyNumberFormat="1" applyFont="1" applyBorder="1">
      <alignment vertical="center"/>
    </xf>
    <xf numFmtId="179" fontId="8" fillId="0" borderId="1" xfId="0" applyNumberFormat="1" applyFont="1" applyBorder="1">
      <alignment vertical="center"/>
    </xf>
    <xf numFmtId="176" fontId="8" fillId="0" borderId="2" xfId="0" applyNumberFormat="1" applyFont="1" applyBorder="1">
      <alignment vertical="center"/>
    </xf>
    <xf numFmtId="176" fontId="8" fillId="0" borderId="2" xfId="0" applyNumberFormat="1" applyFont="1" applyFill="1" applyBorder="1">
      <alignment vertical="center"/>
    </xf>
    <xf numFmtId="176" fontId="1" fillId="0" borderId="0" xfId="0" applyNumberFormat="1" applyFont="1">
      <alignment vertical="center"/>
    </xf>
    <xf numFmtId="178" fontId="9" fillId="0" borderId="0" xfId="51" applyNumberFormat="1" applyFont="1">
      <alignment vertical="center"/>
    </xf>
    <xf numFmtId="176" fontId="1" fillId="0" borderId="0" xfId="51" applyNumberFormat="1" applyFont="1">
      <alignment vertical="center"/>
    </xf>
    <xf numFmtId="178" fontId="0" fillId="0" borderId="0" xfId="51" applyNumberFormat="1" applyFont="1">
      <alignment vertical="center"/>
    </xf>
    <xf numFmtId="176" fontId="15" fillId="0" borderId="0" xfId="0" applyNumberFormat="1" applyFont="1">
      <alignment vertical="center"/>
    </xf>
    <xf numFmtId="177" fontId="13" fillId="0" borderId="0" xfId="51" applyNumberFormat="1" applyFont="1" applyAlignment="1">
      <alignment horizontal="lef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42"/>
  <sheetViews>
    <sheetView tabSelected="1" workbookViewId="0">
      <selection activeCell="G16" sqref="G16"/>
    </sheetView>
  </sheetViews>
  <sheetFormatPr defaultColWidth="9" defaultRowHeight="14.25"/>
  <cols>
    <col min="1" max="1" width="6.1" customWidth="1"/>
    <col min="2" max="2" width="15.5" customWidth="1"/>
    <col min="3" max="3" width="12" customWidth="1"/>
    <col min="4" max="4" width="12.2" customWidth="1"/>
    <col min="5" max="5" width="10.7" customWidth="1"/>
    <col min="6" max="6" width="11.9" customWidth="1"/>
    <col min="7" max="7" width="13.6" style="1" customWidth="1"/>
    <col min="8" max="8" width="10.2" style="2" customWidth="1"/>
    <col min="9" max="9" width="14.4" style="3" customWidth="1"/>
    <col min="10" max="10" width="11.4" style="4" customWidth="1"/>
    <col min="11" max="11" width="13.1" customWidth="1"/>
    <col min="12" max="16" width="13" customWidth="1"/>
    <col min="17" max="17" width="11.7" customWidth="1"/>
    <col min="18" max="18" width="13" customWidth="1"/>
    <col min="19" max="19" width="11.2" style="2" customWidth="1"/>
    <col min="20" max="20" width="15.2" customWidth="1"/>
    <col min="22" max="22" width="11.7" customWidth="1"/>
  </cols>
  <sheetData>
    <row r="1" ht="25.5" spans="1:20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>
      <c r="A2" s="7" t="s">
        <v>1</v>
      </c>
      <c r="B2" s="8" t="s">
        <v>2</v>
      </c>
      <c r="C2" s="9" t="s">
        <v>3</v>
      </c>
      <c r="D2" s="9" t="s">
        <v>4</v>
      </c>
      <c r="E2" s="8" t="s">
        <v>5</v>
      </c>
      <c r="F2" s="8" t="s">
        <v>6</v>
      </c>
      <c r="G2" s="10" t="s">
        <v>7</v>
      </c>
      <c r="H2" s="11" t="s">
        <v>8</v>
      </c>
      <c r="I2" s="36" t="s">
        <v>9</v>
      </c>
      <c r="J2" s="9" t="s">
        <v>10</v>
      </c>
      <c r="K2" s="9" t="s">
        <v>11</v>
      </c>
      <c r="L2" s="9" t="s">
        <v>12</v>
      </c>
      <c r="M2" s="9" t="s">
        <v>13</v>
      </c>
      <c r="N2" s="9" t="s">
        <v>14</v>
      </c>
      <c r="O2" s="8" t="s">
        <v>15</v>
      </c>
      <c r="P2" s="9" t="s">
        <v>16</v>
      </c>
      <c r="Q2" s="9" t="s">
        <v>17</v>
      </c>
      <c r="R2" s="9" t="s">
        <v>18</v>
      </c>
      <c r="S2" s="11" t="s">
        <v>19</v>
      </c>
      <c r="T2" s="9" t="s">
        <v>20</v>
      </c>
    </row>
    <row r="3" spans="1:20">
      <c r="A3" s="12" t="s">
        <v>21</v>
      </c>
      <c r="B3" s="13">
        <v>145100.08</v>
      </c>
      <c r="C3" s="13">
        <v>33886.08</v>
      </c>
      <c r="D3" s="13">
        <v>10598</v>
      </c>
      <c r="E3" s="13"/>
      <c r="F3" s="13">
        <v>3984</v>
      </c>
      <c r="G3" s="13">
        <v>7117.8</v>
      </c>
      <c r="H3" s="14"/>
      <c r="I3" s="37"/>
      <c r="J3" s="13"/>
      <c r="K3" s="13">
        <v>21297.88</v>
      </c>
      <c r="L3" s="13"/>
      <c r="M3" s="13"/>
      <c r="N3" s="13"/>
      <c r="O3" s="13"/>
      <c r="P3" s="13">
        <v>702.92</v>
      </c>
      <c r="Q3" s="13"/>
      <c r="R3" s="13"/>
      <c r="S3" s="14"/>
      <c r="T3" s="13">
        <f>SUM(B3:S3)</f>
        <v>222686.76</v>
      </c>
    </row>
    <row r="4" spans="1:20">
      <c r="A4" s="12" t="s">
        <v>22</v>
      </c>
      <c r="B4" s="13">
        <v>34150</v>
      </c>
      <c r="C4" s="13">
        <v>29675.6</v>
      </c>
      <c r="D4" s="13">
        <v>10254</v>
      </c>
      <c r="E4" s="13"/>
      <c r="F4" s="13">
        <v>4009.05</v>
      </c>
      <c r="G4" s="13">
        <v>1821.2</v>
      </c>
      <c r="H4" s="14"/>
      <c r="I4" s="37">
        <v>30000</v>
      </c>
      <c r="J4" s="13">
        <v>910</v>
      </c>
      <c r="K4" s="13">
        <v>33565.29</v>
      </c>
      <c r="L4" s="13"/>
      <c r="M4" s="13"/>
      <c r="N4" s="13"/>
      <c r="O4" s="13"/>
      <c r="P4" s="13">
        <v>65.3</v>
      </c>
      <c r="Q4" s="13"/>
      <c r="R4" s="13">
        <v>1109</v>
      </c>
      <c r="S4" s="14"/>
      <c r="T4" s="13">
        <f t="shared" ref="T4:T14" si="0">SUM(B4:S4)</f>
        <v>145559.44</v>
      </c>
    </row>
    <row r="5" spans="1:20">
      <c r="A5" s="12" t="s">
        <v>23</v>
      </c>
      <c r="B5" s="13">
        <v>169383</v>
      </c>
      <c r="C5" s="13">
        <v>31069.26</v>
      </c>
      <c r="D5" s="13">
        <v>10506</v>
      </c>
      <c r="E5" s="13"/>
      <c r="F5" s="13">
        <v>3977.1</v>
      </c>
      <c r="G5" s="13">
        <v>35371.5</v>
      </c>
      <c r="H5" s="14">
        <v>6000</v>
      </c>
      <c r="I5" s="14">
        <v>-30000</v>
      </c>
      <c r="J5" s="38"/>
      <c r="K5" s="13">
        <v>37770.96</v>
      </c>
      <c r="L5" s="13">
        <v>36240</v>
      </c>
      <c r="M5" s="13">
        <v>54800</v>
      </c>
      <c r="N5" s="13">
        <v>50000</v>
      </c>
      <c r="O5" s="13">
        <v>45985</v>
      </c>
      <c r="P5" s="13">
        <v>131</v>
      </c>
      <c r="Q5" s="13"/>
      <c r="R5" s="13"/>
      <c r="S5" s="14"/>
      <c r="T5" s="13">
        <f t="shared" si="0"/>
        <v>451233.82</v>
      </c>
    </row>
    <row r="6" spans="1:20">
      <c r="A6" s="12" t="s">
        <v>24</v>
      </c>
      <c r="B6" s="13">
        <v>75717</v>
      </c>
      <c r="C6" s="13">
        <v>27023.13</v>
      </c>
      <c r="D6" s="13">
        <v>9540</v>
      </c>
      <c r="E6" s="13">
        <v>6240.65</v>
      </c>
      <c r="F6" s="13">
        <v>3987.93</v>
      </c>
      <c r="G6" s="13">
        <v>7303.3</v>
      </c>
      <c r="H6" s="14"/>
      <c r="I6" s="37"/>
      <c r="J6" s="13"/>
      <c r="K6" s="13">
        <v>66798.25</v>
      </c>
      <c r="L6" s="13"/>
      <c r="M6" s="13"/>
      <c r="N6" s="13">
        <v>20000</v>
      </c>
      <c r="O6" s="13">
        <v>169520</v>
      </c>
      <c r="P6" s="13">
        <v>93</v>
      </c>
      <c r="Q6" s="13">
        <v>10200</v>
      </c>
      <c r="R6" s="13"/>
      <c r="S6" s="14"/>
      <c r="T6" s="13">
        <f t="shared" si="0"/>
        <v>396423.26</v>
      </c>
    </row>
    <row r="7" spans="1:20">
      <c r="A7" s="12" t="s">
        <v>25</v>
      </c>
      <c r="B7" s="13">
        <v>101260</v>
      </c>
      <c r="C7" s="13">
        <v>24474.34</v>
      </c>
      <c r="D7" s="13">
        <v>8886</v>
      </c>
      <c r="E7" s="13"/>
      <c r="F7" s="13">
        <v>4107</v>
      </c>
      <c r="G7" s="13">
        <v>5279.1</v>
      </c>
      <c r="H7" s="14"/>
      <c r="I7" s="37"/>
      <c r="J7" s="13"/>
      <c r="K7" s="13">
        <v>73221.47</v>
      </c>
      <c r="L7" s="13"/>
      <c r="M7" s="13"/>
      <c r="N7" s="13">
        <v>16400</v>
      </c>
      <c r="O7" s="13">
        <v>33760</v>
      </c>
      <c r="P7" s="13">
        <v>536.6</v>
      </c>
      <c r="Q7" s="13"/>
      <c r="R7" s="13">
        <v>5669.64</v>
      </c>
      <c r="S7" s="14">
        <v>10000</v>
      </c>
      <c r="T7" s="13">
        <f t="shared" si="0"/>
        <v>283594.15</v>
      </c>
    </row>
    <row r="8" spans="1:20">
      <c r="A8" s="12" t="s">
        <v>26</v>
      </c>
      <c r="B8" s="13">
        <v>101481</v>
      </c>
      <c r="C8" s="13">
        <v>24474.34</v>
      </c>
      <c r="D8" s="13">
        <v>8886</v>
      </c>
      <c r="E8" s="13"/>
      <c r="F8" s="13">
        <v>4073.3</v>
      </c>
      <c r="G8" s="13">
        <v>35614.6</v>
      </c>
      <c r="H8" s="14"/>
      <c r="I8" s="37"/>
      <c r="J8" s="39"/>
      <c r="K8" s="40">
        <v>93463.66</v>
      </c>
      <c r="L8" s="13"/>
      <c r="M8" s="13"/>
      <c r="N8" s="13"/>
      <c r="O8" s="13">
        <v>64793</v>
      </c>
      <c r="P8" s="13">
        <v>178</v>
      </c>
      <c r="Q8" s="13"/>
      <c r="R8" s="13"/>
      <c r="S8" s="14"/>
      <c r="T8" s="13">
        <f t="shared" si="0"/>
        <v>332963.9</v>
      </c>
    </row>
    <row r="9" spans="1:20">
      <c r="A9" s="12" t="s">
        <v>27</v>
      </c>
      <c r="B9" s="13">
        <v>103591</v>
      </c>
      <c r="C9" s="13">
        <v>21233.93</v>
      </c>
      <c r="D9" s="13">
        <v>8886</v>
      </c>
      <c r="E9" s="13"/>
      <c r="F9" s="13">
        <v>4100.45</v>
      </c>
      <c r="G9" s="13">
        <v>2106.4</v>
      </c>
      <c r="H9" s="14"/>
      <c r="I9" s="37"/>
      <c r="J9" s="13"/>
      <c r="K9" s="13">
        <v>92874.21</v>
      </c>
      <c r="L9" s="13"/>
      <c r="M9" s="13">
        <v>30240</v>
      </c>
      <c r="N9" s="13">
        <v>22296</v>
      </c>
      <c r="O9" s="13"/>
      <c r="P9" s="13">
        <v>493.04</v>
      </c>
      <c r="Q9" s="13">
        <v>10000</v>
      </c>
      <c r="R9" s="13"/>
      <c r="S9" s="14"/>
      <c r="T9" s="13">
        <f t="shared" si="0"/>
        <v>295821.03</v>
      </c>
    </row>
    <row r="10" spans="1:20">
      <c r="A10" s="12" t="s">
        <v>28</v>
      </c>
      <c r="B10" s="13">
        <v>91498</v>
      </c>
      <c r="C10" s="13">
        <v>19960.07</v>
      </c>
      <c r="D10" s="13">
        <v>7758</v>
      </c>
      <c r="E10" s="13"/>
      <c r="F10" s="13">
        <v>4158.34</v>
      </c>
      <c r="G10" s="13">
        <v>7133.9</v>
      </c>
      <c r="H10" s="14"/>
      <c r="I10" s="37"/>
      <c r="J10" s="13"/>
      <c r="K10" s="13">
        <v>95120.25</v>
      </c>
      <c r="L10" s="13"/>
      <c r="M10" s="13"/>
      <c r="N10" s="13"/>
      <c r="O10" s="13">
        <v>54389</v>
      </c>
      <c r="P10" s="38">
        <v>172.27</v>
      </c>
      <c r="Q10" s="38"/>
      <c r="R10" s="38"/>
      <c r="S10" s="14"/>
      <c r="T10" s="13">
        <f t="shared" si="0"/>
        <v>280189.83</v>
      </c>
    </row>
    <row r="11" spans="1:20">
      <c r="A11" s="12" t="s">
        <v>29</v>
      </c>
      <c r="B11" s="13">
        <v>34150</v>
      </c>
      <c r="C11" s="13">
        <v>13872.01</v>
      </c>
      <c r="D11" s="13">
        <v>8248</v>
      </c>
      <c r="E11" s="13"/>
      <c r="F11" s="13">
        <v>4571.12</v>
      </c>
      <c r="G11" s="13">
        <v>3680.88</v>
      </c>
      <c r="H11" s="14"/>
      <c r="I11" s="37"/>
      <c r="J11" s="13"/>
      <c r="K11" s="13">
        <v>104508.6</v>
      </c>
      <c r="L11" s="13"/>
      <c r="M11" s="13"/>
      <c r="N11" s="13"/>
      <c r="O11" s="13"/>
      <c r="P11" s="13"/>
      <c r="Q11" s="13"/>
      <c r="R11" s="13">
        <v>4545</v>
      </c>
      <c r="S11" s="14"/>
      <c r="T11" s="13">
        <f t="shared" si="0"/>
        <v>173575.61</v>
      </c>
    </row>
    <row r="12" spans="1:20">
      <c r="A12" s="12" t="s">
        <v>30</v>
      </c>
      <c r="B12" s="13">
        <v>162639</v>
      </c>
      <c r="C12" s="13">
        <v>20401.09</v>
      </c>
      <c r="D12" s="13">
        <v>9449.24</v>
      </c>
      <c r="E12" s="13"/>
      <c r="F12" s="13">
        <v>4571.2</v>
      </c>
      <c r="G12" s="13">
        <v>1608.5</v>
      </c>
      <c r="H12" s="14"/>
      <c r="I12" s="37"/>
      <c r="J12" s="13"/>
      <c r="K12" s="13">
        <v>106135.47</v>
      </c>
      <c r="L12" s="13"/>
      <c r="M12" s="13">
        <v>9900</v>
      </c>
      <c r="N12" s="13"/>
      <c r="O12" s="13">
        <v>94664</v>
      </c>
      <c r="P12" s="13">
        <v>196</v>
      </c>
      <c r="Q12" s="13">
        <v>10000</v>
      </c>
      <c r="R12" s="13"/>
      <c r="S12" s="14"/>
      <c r="T12" s="13">
        <f t="shared" si="0"/>
        <v>419564.5</v>
      </c>
    </row>
    <row r="13" spans="1:20">
      <c r="A13" s="12" t="s">
        <v>31</v>
      </c>
      <c r="B13" s="13">
        <v>92517</v>
      </c>
      <c r="C13" s="13">
        <v>18178.49</v>
      </c>
      <c r="D13" s="13">
        <v>8248</v>
      </c>
      <c r="E13" s="13"/>
      <c r="F13" s="13">
        <v>4200</v>
      </c>
      <c r="G13" s="13">
        <v>2266.5</v>
      </c>
      <c r="H13" s="14"/>
      <c r="I13" s="37"/>
      <c r="J13" s="13">
        <v>750</v>
      </c>
      <c r="K13" s="13">
        <v>75709.13</v>
      </c>
      <c r="L13" s="13"/>
      <c r="M13" s="13">
        <v>35000</v>
      </c>
      <c r="N13" s="13"/>
      <c r="O13" s="13">
        <v>14455</v>
      </c>
      <c r="P13" s="13">
        <v>98</v>
      </c>
      <c r="Q13" s="13"/>
      <c r="R13" s="13"/>
      <c r="S13" s="14">
        <v>-10000</v>
      </c>
      <c r="T13" s="13">
        <f t="shared" si="0"/>
        <v>241422.12</v>
      </c>
    </row>
    <row r="14" spans="1:20">
      <c r="A14" s="12" t="s">
        <v>32</v>
      </c>
      <c r="B14" s="13">
        <v>99945</v>
      </c>
      <c r="C14" s="13">
        <v>18178.49</v>
      </c>
      <c r="D14" s="13">
        <v>7904</v>
      </c>
      <c r="E14" s="13"/>
      <c r="F14" s="13">
        <v>4200</v>
      </c>
      <c r="G14" s="13">
        <v>41258.9</v>
      </c>
      <c r="H14" s="14"/>
      <c r="I14" s="37"/>
      <c r="J14" s="13">
        <v>975</v>
      </c>
      <c r="K14" s="13">
        <v>63478.65</v>
      </c>
      <c r="L14" s="13"/>
      <c r="M14" s="13">
        <v>15900</v>
      </c>
      <c r="N14" s="13"/>
      <c r="O14" s="13">
        <v>148095</v>
      </c>
      <c r="P14" s="13">
        <v>199.08</v>
      </c>
      <c r="Q14" s="13"/>
      <c r="R14" s="13">
        <v>35400</v>
      </c>
      <c r="S14" s="14"/>
      <c r="T14" s="13">
        <f t="shared" si="0"/>
        <v>435534.12</v>
      </c>
    </row>
    <row r="15" spans="1:22">
      <c r="A15" s="15" t="s">
        <v>33</v>
      </c>
      <c r="B15" s="13">
        <f>SUM(B3:B14)</f>
        <v>1211431.08</v>
      </c>
      <c r="C15" s="13">
        <f t="shared" ref="C15:T15" si="1">SUM(C3:C14)</f>
        <v>282426.83</v>
      </c>
      <c r="D15" s="13">
        <f t="shared" si="1"/>
        <v>109163.24</v>
      </c>
      <c r="E15" s="13">
        <f t="shared" si="1"/>
        <v>6240.65</v>
      </c>
      <c r="F15" s="13">
        <f t="shared" si="1"/>
        <v>49939.49</v>
      </c>
      <c r="G15" s="13">
        <f t="shared" si="1"/>
        <v>150562.58</v>
      </c>
      <c r="H15" s="13">
        <f t="shared" si="1"/>
        <v>6000</v>
      </c>
      <c r="I15" s="13">
        <f t="shared" si="1"/>
        <v>0</v>
      </c>
      <c r="J15" s="13">
        <f t="shared" si="1"/>
        <v>2635</v>
      </c>
      <c r="K15" s="13">
        <f t="shared" si="1"/>
        <v>863943.82</v>
      </c>
      <c r="L15" s="13">
        <f t="shared" si="1"/>
        <v>36240</v>
      </c>
      <c r="M15" s="13">
        <f t="shared" si="1"/>
        <v>145840</v>
      </c>
      <c r="N15" s="13">
        <f t="shared" si="1"/>
        <v>108696</v>
      </c>
      <c r="O15" s="13">
        <f t="shared" si="1"/>
        <v>625661</v>
      </c>
      <c r="P15" s="13">
        <f t="shared" si="1"/>
        <v>2865.21</v>
      </c>
      <c r="Q15" s="13">
        <f t="shared" si="1"/>
        <v>30200</v>
      </c>
      <c r="R15" s="13">
        <f t="shared" si="1"/>
        <v>46723.64</v>
      </c>
      <c r="S15" s="13">
        <f t="shared" si="1"/>
        <v>0</v>
      </c>
      <c r="T15" s="13">
        <f t="shared" si="1"/>
        <v>3678568.54</v>
      </c>
      <c r="V15" s="45"/>
    </row>
    <row r="16" spans="1:20">
      <c r="A16" s="16"/>
      <c r="B16" s="17"/>
      <c r="C16" s="17"/>
      <c r="D16" s="17"/>
      <c r="E16" s="17"/>
      <c r="F16" s="17"/>
      <c r="G16" s="17"/>
      <c r="H16" s="18"/>
      <c r="J16" s="41"/>
      <c r="K16" s="17"/>
      <c r="L16" s="17"/>
      <c r="M16" s="17"/>
      <c r="N16" s="17"/>
      <c r="O16" s="17"/>
      <c r="P16" s="17"/>
      <c r="Q16" s="17"/>
      <c r="R16" s="17"/>
      <c r="S16" s="18"/>
      <c r="T16" s="17"/>
    </row>
    <row r="17" ht="18.75" spans="1:20">
      <c r="A17" s="16"/>
      <c r="B17" s="19"/>
      <c r="C17" s="19"/>
      <c r="D17" s="20"/>
      <c r="E17" s="21"/>
      <c r="F17" s="21"/>
      <c r="G17" s="21"/>
      <c r="H17" s="21"/>
      <c r="I17" s="42"/>
      <c r="J17" s="43"/>
      <c r="K17" s="21"/>
      <c r="L17" s="21"/>
      <c r="M17" s="21"/>
      <c r="N17" s="17"/>
      <c r="O17" s="17"/>
      <c r="P17" s="17"/>
      <c r="Q17" s="17"/>
      <c r="R17" s="17"/>
      <c r="S17" s="18"/>
      <c r="T17" s="17"/>
    </row>
    <row r="18" spans="1:20">
      <c r="A18" s="16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</row>
    <row r="19" spans="1:20">
      <c r="A19" s="1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</row>
    <row r="20" spans="1:20">
      <c r="A20" s="16"/>
      <c r="B20" s="22"/>
      <c r="C20" s="22"/>
      <c r="D20" s="22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46"/>
      <c r="T20" s="23"/>
    </row>
    <row r="21" spans="1:20">
      <c r="A21" s="16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</row>
    <row r="22" spans="1:20">
      <c r="A22" s="16"/>
      <c r="B22" s="24"/>
      <c r="C22" s="24"/>
      <c r="D22" s="24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46"/>
      <c r="T22" s="23"/>
    </row>
    <row r="23" spans="1:20">
      <c r="A23" s="16"/>
      <c r="B23" s="24"/>
      <c r="C23" s="24"/>
      <c r="D23" s="24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</row>
    <row r="24" spans="1:20">
      <c r="A24" s="16"/>
      <c r="B24" s="24"/>
      <c r="C24" s="24"/>
      <c r="D24" s="24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46"/>
      <c r="T24" s="23"/>
    </row>
    <row r="25" spans="1:20">
      <c r="A25" s="16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46"/>
      <c r="T25" s="23"/>
    </row>
    <row r="26" spans="1:20">
      <c r="A26" s="16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46"/>
      <c r="T26" s="23"/>
    </row>
    <row r="27" spans="1:20">
      <c r="A27" s="16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46"/>
      <c r="T27" s="23"/>
    </row>
    <row r="28" spans="1:20">
      <c r="A28" s="16"/>
      <c r="B28" s="22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46"/>
      <c r="T28" s="23"/>
    </row>
    <row r="29" spans="1:20">
      <c r="A29" s="16"/>
      <c r="B29" s="25"/>
      <c r="C29" s="26"/>
      <c r="D29" s="26"/>
      <c r="E29" s="26"/>
      <c r="F29" s="26"/>
      <c r="G29" s="26"/>
      <c r="H29" s="26"/>
      <c r="I29" s="44"/>
      <c r="J29" s="26"/>
      <c r="K29" s="26"/>
      <c r="L29" s="26"/>
      <c r="M29" s="26"/>
      <c r="N29" s="1"/>
      <c r="O29" s="17"/>
      <c r="P29" s="17"/>
      <c r="Q29" s="17"/>
      <c r="R29" s="17"/>
      <c r="S29" s="18"/>
      <c r="T29" s="17"/>
    </row>
    <row r="30" spans="1:20">
      <c r="A30" s="16"/>
      <c r="B30" s="27"/>
      <c r="C30" s="27"/>
      <c r="D30" s="27"/>
      <c r="E30" s="27"/>
      <c r="F30" s="27"/>
      <c r="G30" s="27"/>
      <c r="H30" s="27"/>
      <c r="I30" s="44"/>
      <c r="J30" s="26"/>
      <c r="K30" s="26"/>
      <c r="L30" s="26"/>
      <c r="M30" s="26"/>
      <c r="N30" s="1"/>
      <c r="O30" s="17"/>
      <c r="P30" s="17"/>
      <c r="Q30" s="17"/>
      <c r="R30" s="17"/>
      <c r="S30" s="18"/>
      <c r="T30" s="17"/>
    </row>
    <row r="31" spans="1:20">
      <c r="A31" s="16"/>
      <c r="B31" s="28"/>
      <c r="C31" s="28"/>
      <c r="D31" s="28"/>
      <c r="E31" s="26"/>
      <c r="F31" s="26"/>
      <c r="G31" s="26"/>
      <c r="H31" s="26"/>
      <c r="I31" s="44"/>
      <c r="J31" s="26"/>
      <c r="K31" s="26"/>
      <c r="L31" s="26"/>
      <c r="M31" s="26"/>
      <c r="N31" s="1"/>
      <c r="O31" s="17"/>
      <c r="P31" s="17"/>
      <c r="Q31" s="17"/>
      <c r="R31" s="17"/>
      <c r="S31" s="18"/>
      <c r="T31" s="17"/>
    </row>
    <row r="32" spans="1:20">
      <c r="A32" s="16"/>
      <c r="B32" s="25"/>
      <c r="C32" s="26"/>
      <c r="D32" s="26"/>
      <c r="E32" s="26"/>
      <c r="F32" s="26"/>
      <c r="G32" s="26"/>
      <c r="H32" s="26"/>
      <c r="I32" s="44"/>
      <c r="J32" s="26"/>
      <c r="K32" s="26"/>
      <c r="L32" s="26"/>
      <c r="M32" s="26"/>
      <c r="N32" s="1"/>
      <c r="O32" s="17"/>
      <c r="P32" s="17"/>
      <c r="Q32" s="17"/>
      <c r="R32" s="17"/>
      <c r="S32" s="18"/>
      <c r="T32" s="17"/>
    </row>
    <row r="33" spans="1:20">
      <c r="A33" s="16"/>
      <c r="B33" s="25"/>
      <c r="C33" s="26"/>
      <c r="D33" s="26"/>
      <c r="E33" s="26"/>
      <c r="F33" s="26"/>
      <c r="G33" s="26"/>
      <c r="H33" s="26"/>
      <c r="I33" s="44"/>
      <c r="J33" s="26"/>
      <c r="K33" s="26"/>
      <c r="L33" s="26"/>
      <c r="M33" s="26"/>
      <c r="N33" s="1"/>
      <c r="O33" s="17"/>
      <c r="P33" s="17"/>
      <c r="Q33" s="17"/>
      <c r="R33" s="17"/>
      <c r="S33" s="18"/>
      <c r="T33" s="17"/>
    </row>
    <row r="34" spans="1:20">
      <c r="A34" s="16"/>
      <c r="B34" s="25"/>
      <c r="C34" s="26"/>
      <c r="D34" s="26"/>
      <c r="E34" s="26"/>
      <c r="F34" s="26"/>
      <c r="G34" s="26"/>
      <c r="H34" s="26"/>
      <c r="I34" s="44"/>
      <c r="J34" s="26"/>
      <c r="K34" s="26"/>
      <c r="L34" s="26"/>
      <c r="M34" s="26"/>
      <c r="N34" s="1"/>
      <c r="O34" s="17"/>
      <c r="P34" s="17"/>
      <c r="Q34" s="17"/>
      <c r="R34" s="17"/>
      <c r="S34" s="18"/>
      <c r="T34" s="17"/>
    </row>
    <row r="35" spans="1:20">
      <c r="A35" s="16"/>
      <c r="B35" s="28"/>
      <c r="C35" s="28"/>
      <c r="D35" s="26"/>
      <c r="E35" s="26"/>
      <c r="F35" s="26"/>
      <c r="G35" s="26"/>
      <c r="H35" s="26"/>
      <c r="I35" s="44"/>
      <c r="J35" s="26"/>
      <c r="K35" s="26"/>
      <c r="L35" s="26"/>
      <c r="M35" s="26"/>
      <c r="N35" s="1"/>
      <c r="O35" s="17"/>
      <c r="P35" s="17"/>
      <c r="Q35" s="17"/>
      <c r="R35" s="17"/>
      <c r="S35" s="18"/>
      <c r="T35" s="17"/>
    </row>
    <row r="36" spans="1:20">
      <c r="A36" s="29"/>
      <c r="B36" s="30"/>
      <c r="C36" s="25"/>
      <c r="D36" s="26"/>
      <c r="E36" s="26"/>
      <c r="F36" s="26"/>
      <c r="G36" s="26"/>
      <c r="H36" s="31"/>
      <c r="I36" s="44"/>
      <c r="J36" s="26"/>
      <c r="K36" s="26"/>
      <c r="L36" s="26"/>
      <c r="M36" s="26"/>
      <c r="N36" s="17"/>
      <c r="O36" s="17"/>
      <c r="P36" s="17"/>
      <c r="Q36" s="17"/>
      <c r="R36" s="17"/>
      <c r="S36" s="18"/>
      <c r="T36" s="17"/>
    </row>
    <row r="37" spans="1:20">
      <c r="A37" s="32"/>
      <c r="B37" s="33"/>
      <c r="C37" s="25"/>
      <c r="D37" s="26"/>
      <c r="E37" s="26"/>
      <c r="F37" s="26"/>
      <c r="G37" s="26"/>
      <c r="H37" s="31"/>
      <c r="I37" s="44"/>
      <c r="J37" s="26"/>
      <c r="K37" s="26"/>
      <c r="L37" s="26"/>
      <c r="M37" s="26"/>
      <c r="N37" s="1"/>
      <c r="O37" s="1"/>
      <c r="P37" s="1"/>
      <c r="Q37" s="1"/>
      <c r="R37" s="1"/>
      <c r="T37" s="1"/>
    </row>
    <row r="38" spans="1:20">
      <c r="A38" s="32"/>
      <c r="B38" s="34"/>
      <c r="C38" s="25"/>
      <c r="D38" s="26"/>
      <c r="E38" s="26"/>
      <c r="F38" s="26"/>
      <c r="G38" s="26"/>
      <c r="H38" s="31"/>
      <c r="I38" s="44"/>
      <c r="J38" s="26"/>
      <c r="K38" s="26"/>
      <c r="L38" s="26"/>
      <c r="M38" s="26"/>
      <c r="N38" s="1"/>
      <c r="O38" s="1"/>
      <c r="P38" s="1"/>
      <c r="Q38" s="1"/>
      <c r="R38" s="1"/>
      <c r="T38" s="1"/>
    </row>
    <row r="39" spans="1:20">
      <c r="A39" s="32"/>
      <c r="B39" s="34"/>
      <c r="C39" s="25"/>
      <c r="D39" s="26"/>
      <c r="E39" s="26"/>
      <c r="F39" s="26"/>
      <c r="G39" s="26"/>
      <c r="H39" s="31"/>
      <c r="I39" s="44"/>
      <c r="J39" s="26"/>
      <c r="K39" s="26"/>
      <c r="L39" s="26"/>
      <c r="M39" s="26"/>
      <c r="N39" s="1"/>
      <c r="O39" s="1"/>
      <c r="P39" s="1"/>
      <c r="Q39" s="1"/>
      <c r="R39" s="1"/>
      <c r="T39" s="1"/>
    </row>
    <row r="40" spans="1:20">
      <c r="A40" s="32"/>
      <c r="B40" s="33"/>
      <c r="C40" s="26"/>
      <c r="D40" s="26"/>
      <c r="E40" s="26"/>
      <c r="F40" s="26"/>
      <c r="G40" s="26"/>
      <c r="H40" s="31"/>
      <c r="I40" s="44"/>
      <c r="J40" s="26"/>
      <c r="K40" s="26"/>
      <c r="L40" s="26"/>
      <c r="M40" s="26"/>
      <c r="N40" s="1"/>
      <c r="O40" s="1"/>
      <c r="P40" s="1"/>
      <c r="Q40" s="1"/>
      <c r="R40" s="1"/>
      <c r="T40" s="1"/>
    </row>
    <row r="41" spans="1:13">
      <c r="A41" s="32"/>
      <c r="B41" s="26"/>
      <c r="C41" s="25"/>
      <c r="D41" s="26"/>
      <c r="E41" s="26"/>
      <c r="F41" s="26"/>
      <c r="G41" s="26"/>
      <c r="H41" s="31"/>
      <c r="I41" s="44"/>
      <c r="J41" s="26"/>
      <c r="K41" s="26"/>
      <c r="L41" s="26"/>
      <c r="M41" s="26"/>
    </row>
    <row r="42" spans="1:13">
      <c r="A42" s="32"/>
      <c r="B42" s="32"/>
      <c r="C42" s="35"/>
      <c r="D42" s="35"/>
      <c r="E42" s="35"/>
      <c r="F42" s="35"/>
      <c r="G42" s="26"/>
      <c r="H42" s="31"/>
      <c r="I42" s="44"/>
      <c r="J42" s="35"/>
      <c r="K42" s="35"/>
      <c r="L42" s="35"/>
      <c r="M42" s="35"/>
    </row>
  </sheetData>
  <mergeCells count="8">
    <mergeCell ref="A1:T1"/>
    <mergeCell ref="B18:T18"/>
    <mergeCell ref="B19:T19"/>
    <mergeCell ref="B21:T21"/>
    <mergeCell ref="B22:D22"/>
    <mergeCell ref="B23:D23"/>
    <mergeCell ref="E23:T23"/>
    <mergeCell ref="B30:H30"/>
  </mergeCells>
  <pageMargins left="0.236220472440945" right="0.196850393700787" top="0.748031496062992" bottom="0.748031496062992" header="0.31496062992126" footer="0.31496062992126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支出明细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涂志伟美术馆陈慧萍</cp:lastModifiedBy>
  <dcterms:created xsi:type="dcterms:W3CDTF">2023-02-09T07:25:00Z</dcterms:created>
  <cp:lastPrinted>2023-02-09T07:32:00Z</cp:lastPrinted>
  <dcterms:modified xsi:type="dcterms:W3CDTF">2023-03-24T03:19:29Z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F15185482EDA48FEAB182C81CA295A9A</vt:lpwstr>
  </property>
  <property fmtid="{D5CDD505-2E9C-101B-9397-08002B2CF9AE}" pid="3" name="KSOProductBuildVer">
    <vt:lpwstr>2052-11.1.0.13703</vt:lpwstr>
  </property>
</Properties>
</file>