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</sheets>
  <definedNames>
    <definedName name="_xlnm._FilterDatabase" localSheetId="0" hidden="1">Sheet1!$A$2:$O$8</definedName>
  </definedNames>
  <calcPr calcId="144525"/>
</workbook>
</file>

<file path=xl/sharedStrings.xml><?xml version="1.0" encoding="utf-8"?>
<sst xmlns="http://schemas.openxmlformats.org/spreadsheetml/2006/main" count="26" uniqueCount="17">
  <si>
    <t>附件9</t>
  </si>
  <si>
    <t xml:space="preserve">翁源县2023年社会保险基金预算调整 </t>
  </si>
  <si>
    <t xml:space="preserve"> </t>
  </si>
  <si>
    <t>单位：万元</t>
  </si>
  <si>
    <t>项  目</t>
  </si>
  <si>
    <t>2023年收入</t>
  </si>
  <si>
    <t>2023年支出</t>
  </si>
  <si>
    <t>本年收支结余</t>
  </si>
  <si>
    <t>上年结余</t>
  </si>
  <si>
    <t>年末滚存结余</t>
  </si>
  <si>
    <t>备注</t>
  </si>
  <si>
    <t>2023年年初预算数</t>
  </si>
  <si>
    <t>对比调减</t>
  </si>
  <si>
    <t>2023年调整后</t>
  </si>
  <si>
    <t>一、职业年金</t>
  </si>
  <si>
    <t>二、改革后机关事业单位基本养老保险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</si>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</sst>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 * #,##0_ ;_ * \-#,##0_ ;_ * &quot;-&quot;??_ ;_ @_ 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sz val="10"/>
      <color indexed="8"/>
      <name val="宋体"/>
      <charset val="134"/>
    </font>
    <font>
      <sz val="2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1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22" fillId="18" borderId="12" applyNumberFormat="0" applyAlignment="0" applyProtection="0">
      <alignment vertical="center"/>
    </xf>
    <xf numFmtId="0" fontId="18" fillId="9" borderId="11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31" fontId="8" fillId="0" borderId="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3" fontId="9" fillId="0" borderId="1" xfId="0" applyNumberFormat="1" applyFont="1" applyFill="1" applyBorder="1" applyAlignment="1">
      <alignment horizontal="center" vertical="center"/>
    </xf>
    <xf numFmtId="43" fontId="9" fillId="0" borderId="2" xfId="0" applyNumberFormat="1" applyFont="1" applyFill="1" applyBorder="1" applyAlignment="1">
      <alignment horizontal="center" vertical="center"/>
    </xf>
    <xf numFmtId="43" fontId="9" fillId="0" borderId="3" xfId="0" applyNumberFormat="1" applyFont="1" applyFill="1" applyBorder="1" applyAlignment="1">
      <alignment horizontal="center" vertical="center"/>
    </xf>
    <xf numFmtId="43" fontId="9" fillId="0" borderId="4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43" fontId="9" fillId="0" borderId="6" xfId="0" applyNumberFormat="1" applyFont="1" applyFill="1" applyBorder="1" applyAlignment="1">
      <alignment horizontal="center" vertical="center" wrapText="1"/>
    </xf>
    <xf numFmtId="43" fontId="9" fillId="0" borderId="5" xfId="0" applyNumberFormat="1" applyFont="1" applyFill="1" applyBorder="1" applyAlignment="1">
      <alignment horizontal="center" vertical="center" wrapText="1"/>
    </xf>
    <xf numFmtId="43" fontId="9" fillId="0" borderId="1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 wrapText="1"/>
    </xf>
    <xf numFmtId="43" fontId="8" fillId="0" borderId="1" xfId="0" applyNumberFormat="1" applyFont="1" applyFill="1" applyBorder="1" applyAlignment="1">
      <alignment horizontal="center" vertical="center"/>
    </xf>
    <xf numFmtId="43" fontId="8" fillId="0" borderId="5" xfId="0" applyNumberFormat="1" applyFont="1" applyFill="1" applyBorder="1" applyAlignment="1">
      <alignment horizontal="center" vertical="center"/>
    </xf>
    <xf numFmtId="43" fontId="0" fillId="0" borderId="1" xfId="0" applyNumberFormat="1" applyBorder="1" applyAlignment="1">
      <alignment vertical="center" wrapText="1"/>
    </xf>
    <xf numFmtId="43" fontId="9" fillId="0" borderId="5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43" fontId="9" fillId="0" borderId="8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6" fontId="8" fillId="0" borderId="1" xfId="8" applyNumberFormat="1" applyFont="1" applyFill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76" fontId="9" fillId="0" borderId="1" xfId="8" applyNumberFormat="1" applyFont="1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_报人大基金预算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zoomScale="80" zoomScaleNormal="80" workbookViewId="0">
      <selection activeCell="A1" sqref="A1"/>
    </sheetView>
  </sheetViews>
  <sheetFormatPr defaultColWidth="9" defaultRowHeight="13.5" outlineLevelRow="7"/>
  <cols>
    <col min="1" max="1" width="20.8833333333333" style="4" customWidth="1"/>
    <col min="2" max="2" width="14" style="5" customWidth="1"/>
    <col min="3" max="4" width="15.3833333333333" style="5" customWidth="1"/>
    <col min="5" max="5" width="16.6666666666667" style="5" customWidth="1"/>
    <col min="6" max="7" width="15.3833333333333" style="5" customWidth="1"/>
    <col min="8" max="8" width="13.3833333333333" style="5" customWidth="1"/>
    <col min="9" max="10" width="15.3833333333333" style="5" customWidth="1"/>
    <col min="11" max="11" width="14" style="5" customWidth="1"/>
    <col min="12" max="13" width="15.3833333333333" style="5" customWidth="1"/>
    <col min="14" max="14" width="14.25" style="5" customWidth="1"/>
    <col min="15" max="15" width="27.75" style="6" customWidth="1"/>
    <col min="16" max="16384" width="9" style="7"/>
  </cols>
  <sheetData>
    <row r="1" ht="30.95" customHeight="1" spans="1:1">
      <c r="A1" s="8" t="s">
        <v>0</v>
      </c>
    </row>
    <row r="2" ht="59.1" customHeight="1" spans="1:15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ht="12.95" customHeight="1" spans="1:15">
      <c r="A3" s="11" t="s">
        <v>2</v>
      </c>
      <c r="B3" s="12"/>
      <c r="C3" s="12"/>
      <c r="D3" s="13"/>
      <c r="E3" s="13"/>
      <c r="F3" s="13"/>
      <c r="G3" s="12"/>
      <c r="H3" s="12"/>
      <c r="I3" s="12"/>
      <c r="J3" s="12"/>
      <c r="K3" s="12"/>
      <c r="L3" s="12"/>
      <c r="M3" s="12"/>
      <c r="N3" s="12"/>
      <c r="O3" s="28" t="s">
        <v>3</v>
      </c>
    </row>
    <row r="4" s="1" customFormat="1" ht="78" customHeight="1" spans="1:15">
      <c r="A4" s="14" t="s">
        <v>4</v>
      </c>
      <c r="B4" s="15" t="s">
        <v>5</v>
      </c>
      <c r="C4" s="15"/>
      <c r="D4" s="15"/>
      <c r="E4" s="16" t="s">
        <v>6</v>
      </c>
      <c r="F4" s="17"/>
      <c r="G4" s="16"/>
      <c r="H4" s="18" t="s">
        <v>7</v>
      </c>
      <c r="I4" s="18"/>
      <c r="J4" s="18"/>
      <c r="K4" s="29" t="s">
        <v>8</v>
      </c>
      <c r="L4" s="18"/>
      <c r="M4" s="16"/>
      <c r="N4" s="17" t="s">
        <v>9</v>
      </c>
      <c r="O4" s="30" t="s">
        <v>10</v>
      </c>
    </row>
    <row r="5" s="2" customFormat="1" ht="78" customHeight="1" spans="1:15">
      <c r="A5" s="19"/>
      <c r="B5" s="20" t="s">
        <v>11</v>
      </c>
      <c r="C5" s="20" t="s">
        <v>12</v>
      </c>
      <c r="D5" s="21" t="s">
        <v>13</v>
      </c>
      <c r="E5" s="20" t="s">
        <v>11</v>
      </c>
      <c r="F5" s="22" t="s">
        <v>12</v>
      </c>
      <c r="G5" s="21" t="s">
        <v>13</v>
      </c>
      <c r="H5" s="20" t="s">
        <v>11</v>
      </c>
      <c r="I5" s="20" t="s">
        <v>12</v>
      </c>
      <c r="J5" s="21" t="s">
        <v>13</v>
      </c>
      <c r="K5" s="20" t="s">
        <v>11</v>
      </c>
      <c r="L5" s="20" t="s">
        <v>12</v>
      </c>
      <c r="M5" s="21" t="s">
        <v>13</v>
      </c>
      <c r="N5" s="20"/>
      <c r="O5" s="30"/>
    </row>
    <row r="6" ht="78" customHeight="1" spans="1:15">
      <c r="A6" s="23" t="s">
        <v>14</v>
      </c>
      <c r="B6" s="24">
        <v>8933.81</v>
      </c>
      <c r="C6" s="24">
        <f>D6-B6</f>
        <v>196.780000000001</v>
      </c>
      <c r="D6" s="24">
        <v>9130.59</v>
      </c>
      <c r="E6" s="24">
        <v>8786.31</v>
      </c>
      <c r="F6" s="25">
        <f>G6-E6</f>
        <v>323.33</v>
      </c>
      <c r="G6" s="25">
        <v>9109.64</v>
      </c>
      <c r="H6" s="24">
        <f t="shared" ref="H6:J7" si="0">B6-E6</f>
        <v>147.5</v>
      </c>
      <c r="I6" s="24">
        <f t="shared" si="0"/>
        <v>-126.549999999999</v>
      </c>
      <c r="J6" s="24">
        <f>D6-G6</f>
        <v>20.9500000000007</v>
      </c>
      <c r="K6" s="24">
        <v>-35.57</v>
      </c>
      <c r="L6" s="24">
        <f>M6-K6</f>
        <v>49.18</v>
      </c>
      <c r="M6" s="24">
        <v>13.61</v>
      </c>
      <c r="N6" s="24">
        <f>J6+M6</f>
        <v>34.5600000000007</v>
      </c>
      <c r="O6" s="31"/>
    </row>
    <row r="7" ht="78" customHeight="1" spans="1:15">
      <c r="A7" s="23" t="s">
        <v>15</v>
      </c>
      <c r="B7" s="24">
        <v>35151.53</v>
      </c>
      <c r="C7" s="24">
        <f>D7-B7</f>
        <v>-1714.27</v>
      </c>
      <c r="D7" s="26">
        <v>33437.26</v>
      </c>
      <c r="E7" s="24">
        <v>32669.53</v>
      </c>
      <c r="F7" s="25">
        <f>G7-E7</f>
        <v>-359.899999999998</v>
      </c>
      <c r="G7" s="26">
        <v>32309.63</v>
      </c>
      <c r="H7" s="24">
        <f t="shared" si="0"/>
        <v>2482</v>
      </c>
      <c r="I7" s="24">
        <f t="shared" si="0"/>
        <v>-1354.37</v>
      </c>
      <c r="J7" s="24">
        <f>D7-G7</f>
        <v>1127.63</v>
      </c>
      <c r="K7" s="24">
        <v>2474.74</v>
      </c>
      <c r="L7" s="24">
        <f>M7-K7</f>
        <v>-9.88999999999987</v>
      </c>
      <c r="M7" s="32">
        <v>2464.85</v>
      </c>
      <c r="N7" s="24">
        <f>J7+M7</f>
        <v>3592.48</v>
      </c>
      <c r="O7" s="31"/>
    </row>
    <row r="8" s="3" customFormat="1" ht="78" customHeight="1" spans="1:15">
      <c r="A8" s="14" t="s">
        <v>16</v>
      </c>
      <c r="B8" s="15">
        <f>SUM(B6:B7)</f>
        <v>44085.34</v>
      </c>
      <c r="C8" s="15">
        <f>D8-B8</f>
        <v>-1517.48999999999</v>
      </c>
      <c r="D8" s="15">
        <f>SUM(D6:D7)</f>
        <v>42567.85</v>
      </c>
      <c r="E8" s="15">
        <f>SUM(E6:E7)</f>
        <v>41455.84</v>
      </c>
      <c r="F8" s="27">
        <f>G8-E8</f>
        <v>-36.5699999999924</v>
      </c>
      <c r="G8" s="15">
        <f>SUM(G6:G7)</f>
        <v>41419.27</v>
      </c>
      <c r="H8" s="15">
        <f>B8-E8</f>
        <v>2629.5</v>
      </c>
      <c r="I8" s="15">
        <f>C8-F8</f>
        <v>-1480.92</v>
      </c>
      <c r="J8" s="15">
        <f>H8+I8</f>
        <v>1148.58</v>
      </c>
      <c r="K8" s="15">
        <f>SUM(K6:K7)</f>
        <v>2439.17</v>
      </c>
      <c r="L8" s="15">
        <f>M8-K8</f>
        <v>39.29</v>
      </c>
      <c r="M8" s="15">
        <f>SUM(M6:M7)</f>
        <v>2478.46</v>
      </c>
      <c r="N8" s="15">
        <f>SUM(N6:N7)</f>
        <v>3627.04</v>
      </c>
      <c r="O8" s="33"/>
    </row>
  </sheetData>
  <autoFilter ref="A2:O8">
    <extLst/>
  </autoFilter>
  <mergeCells count="9">
    <mergeCell ref="A2:O2"/>
    <mergeCell ref="D3:E3"/>
    <mergeCell ref="B4:D4"/>
    <mergeCell ref="E4:G4"/>
    <mergeCell ref="H4:J4"/>
    <mergeCell ref="K4:M4"/>
    <mergeCell ref="A4:A5"/>
    <mergeCell ref="N4:N5"/>
    <mergeCell ref="O4:O5"/>
  </mergeCells>
  <pageMargins left="0.393055555555556" right="0.354166666666667" top="0.314583333333333" bottom="0.275" header="0.354166666666667" footer="0.275"/>
  <pageSetup paperSize="9" scale="58" firstPageNumber="14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WIN7</cp:lastModifiedBy>
  <dcterms:created xsi:type="dcterms:W3CDTF">2019-12-28T01:59:00Z</dcterms:created>
  <dcterms:modified xsi:type="dcterms:W3CDTF">2023-12-27T01:14:35Z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2052-11.1.0.8799</vt:lpwstr>
  </property>
  <property fmtid="{D5CDD505-2E9C-101B-9397-08002B2CF9AE}" pid="3" name="ICV">
    <vt:lpwstr>55290E01D8F64135BD5FD12675A6CF0F</vt:lpwstr>
  </property>
</Properties>
</file>