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<sst xmlns="http://schemas.openxmlformats.org/spreadsheetml/2006/main" count="78" uniqueCount="61">
  <si>
    <t>2025年公共就业服务岗位补贴人员公示明细表</t>
  </si>
  <si>
    <t>序号</t>
  </si>
  <si>
    <t>姓 名</t>
  </si>
  <si>
    <t>身份证号</t>
  </si>
  <si>
    <t>性别</t>
  </si>
  <si>
    <t>毕业院校
毕业时间</t>
  </si>
  <si>
    <t>专业</t>
  </si>
  <si>
    <t>联系电话
（手机）</t>
  </si>
  <si>
    <t>聘用岗位
（填到乡镇或股室）</t>
  </si>
  <si>
    <t>劳动合同
期限</t>
  </si>
  <si>
    <t>基本工资</t>
  </si>
  <si>
    <t>绩效工资</t>
  </si>
  <si>
    <t>应发工资</t>
  </si>
  <si>
    <t>单位缴纳部分的社会保险费</t>
  </si>
  <si>
    <t>单位缴纳部分的住房公积金</t>
  </si>
  <si>
    <t>补贴标准</t>
  </si>
  <si>
    <t>备注</t>
  </si>
  <si>
    <t>岗位工资额</t>
  </si>
  <si>
    <t>薪级</t>
  </si>
  <si>
    <t>薪级工资额</t>
  </si>
  <si>
    <t>合计</t>
  </si>
  <si>
    <t>基础性绩效</t>
  </si>
  <si>
    <t>奖励性绩效</t>
  </si>
  <si>
    <t>养老保险</t>
  </si>
  <si>
    <t>（含生育）
医疗保险</t>
  </si>
  <si>
    <t>失业保险</t>
  </si>
  <si>
    <t>工伤保险</t>
  </si>
  <si>
    <t>黄紫华</t>
  </si>
  <si>
    <t>44022**********X</t>
  </si>
  <si>
    <t>女</t>
  </si>
  <si>
    <t>广东理工学院
2024.06</t>
  </si>
  <si>
    <t>计算机科学与技术</t>
  </si>
  <si>
    <t>150****5334</t>
  </si>
  <si>
    <t>翁源县就业服务管理局</t>
  </si>
  <si>
    <t>20241101-20251031</t>
  </si>
  <si>
    <t>张世旺</t>
  </si>
  <si>
    <t>44022**********6</t>
  </si>
  <si>
    <t>男</t>
  </si>
  <si>
    <t>广东白云学院
2024.07</t>
  </si>
  <si>
    <t>物流管理</t>
  </si>
  <si>
    <t>183****6657</t>
  </si>
  <si>
    <t>沈志淋</t>
  </si>
  <si>
    <t>44022**********9</t>
  </si>
  <si>
    <t>广东工程职业技术学院
2023.06</t>
  </si>
  <si>
    <t>包装艺术设计</t>
  </si>
  <si>
    <t>136****8058</t>
  </si>
  <si>
    <t>郭千瑜</t>
  </si>
  <si>
    <t>广东江门幼儿师范高等专科学校
2024.06</t>
  </si>
  <si>
    <t>学前教育</t>
  </si>
  <si>
    <t>173****8601</t>
  </si>
  <si>
    <t>刘瑜</t>
  </si>
  <si>
    <t>44022**********2</t>
  </si>
  <si>
    <t>广东科技学院
2023.06</t>
  </si>
  <si>
    <t>电子信息工程</t>
  </si>
  <si>
    <t>138****3772</t>
  </si>
  <si>
    <t>20241201-20261130</t>
  </si>
  <si>
    <t>刘蓉</t>
  </si>
  <si>
    <t>44022**********1</t>
  </si>
  <si>
    <t>广州科技职业技术大学
2024.06</t>
  </si>
  <si>
    <t>应用英语</t>
  </si>
  <si>
    <t>156****3427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</si>
</sst>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</numFmts>
  <fonts count="30">
    <font>
      <sz val="12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2"/>
      <name val="仿宋_GB2312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11"/>
      <name val="仿宋_GB2312"/>
      <charset val="134"/>
    </font>
    <font>
      <sz val="12"/>
      <color rgb="FF000000"/>
      <name val="宋体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vertical="center"/>
    </xf>
    <xf numFmtId="0" fontId="2" fillId="0" borderId="0" xfId="49" applyFont="1" applyFill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0" fillId="0" borderId="1" xfId="49" applyNumberFormat="1" applyFont="1" applyFill="1" applyBorder="1" applyAlignment="1" applyProtection="1">
      <alignment horizontal="center" vertical="center" wrapText="1"/>
    </xf>
    <xf numFmtId="0" fontId="0" fillId="0" borderId="1" xfId="49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4" fillId="0" borderId="6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177" fontId="4" fillId="0" borderId="7" xfId="0" applyNumberFormat="1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 wrapText="1"/>
    </xf>
    <xf numFmtId="177" fontId="4" fillId="0" borderId="8" xfId="0" applyNumberFormat="1" applyFont="1" applyBorder="1" applyAlignment="1">
      <alignment horizontal="center" vertical="center" textRotation="255"/>
    </xf>
    <xf numFmtId="0" fontId="4" fillId="0" borderId="1" xfId="49" applyFont="1" applyBorder="1" applyAlignment="1">
      <alignment horizontal="center" vertical="center" textRotation="255" wrapText="1" readingOrder="2"/>
    </xf>
    <xf numFmtId="0" fontId="4" fillId="0" borderId="8" xfId="49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3" fillId="0" borderId="1" xfId="49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6" fillId="0" borderId="1" xfId="49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件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3"/>
  <sheetViews>
    <sheetView tabSelected="1" zoomScale="85" zoomScaleNormal="85" topLeftCell="A2" workbookViewId="0">
      <selection activeCell="X5" sqref="X5"/>
    </sheetView>
  </sheetViews>
  <sheetFormatPr defaultColWidth="9" defaultRowHeight="14.25"/>
  <cols>
    <col min="1" max="1" width="3.5" customWidth="1"/>
    <col min="2" max="2" width="9.125" customWidth="1"/>
    <col min="3" max="3" width="11.75" style="3" customWidth="1"/>
    <col min="4" max="4" width="6.025" customWidth="1"/>
    <col min="5" max="5" width="14.5" style="4" customWidth="1"/>
    <col min="6" max="6" width="8.875" customWidth="1"/>
    <col min="7" max="7" width="12.75" style="5" customWidth="1"/>
    <col min="8" max="8" width="11.25" customWidth="1"/>
    <col min="9" max="9" width="11" customWidth="1"/>
    <col min="10" max="10" width="5.875" customWidth="1"/>
    <col min="11" max="11" width="5.125" customWidth="1"/>
    <col min="12" max="12" width="6.75" customWidth="1"/>
    <col min="13" max="13" width="6.375" customWidth="1"/>
    <col min="14" max="14" width="6.75" customWidth="1"/>
    <col min="15" max="15" width="6.25" customWidth="1"/>
    <col min="16" max="16" width="6.5" customWidth="1"/>
    <col min="17" max="17" width="9" customWidth="1"/>
    <col min="18" max="19" width="8.625" customWidth="1"/>
    <col min="20" max="20" width="7.25" customWidth="1"/>
    <col min="21" max="21" width="7" customWidth="1"/>
    <col min="22" max="22" width="9.375" customWidth="1"/>
    <col min="23" max="23" width="5.875" customWidth="1"/>
    <col min="24" max="24" width="12.05" customWidth="1"/>
    <col min="25" max="25" width="7.65" customWidth="1"/>
  </cols>
  <sheetData>
    <row r="1" ht="54.75" customHeight="1" spans="1: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ht="20.25" customHeight="1" spans="1:25">
      <c r="A2" s="7"/>
      <c r="B2" s="7"/>
      <c r="C2" s="7"/>
      <c r="D2" s="6"/>
      <c r="E2" s="6"/>
      <c r="F2" s="6"/>
      <c r="G2" s="8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44"/>
    </row>
    <row r="3" s="1" customFormat="1" ht="26.25" customHeight="1" spans="1:25">
      <c r="A3" s="9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26" t="s">
        <v>10</v>
      </c>
      <c r="K3" s="27"/>
      <c r="L3" s="27"/>
      <c r="M3" s="28"/>
      <c r="N3" s="26" t="s">
        <v>11</v>
      </c>
      <c r="O3" s="27"/>
      <c r="P3" s="27"/>
      <c r="Q3" s="32" t="s">
        <v>12</v>
      </c>
      <c r="R3" s="33" t="s">
        <v>13</v>
      </c>
      <c r="S3" s="33"/>
      <c r="T3" s="33"/>
      <c r="U3" s="33"/>
      <c r="V3" s="33"/>
      <c r="W3" s="34" t="s">
        <v>14</v>
      </c>
      <c r="X3" s="34" t="s">
        <v>15</v>
      </c>
      <c r="Y3" s="9" t="s">
        <v>16</v>
      </c>
    </row>
    <row r="4" s="1" customFormat="1" ht="99.75" customHeight="1" spans="1:25">
      <c r="A4" s="9"/>
      <c r="B4" s="9"/>
      <c r="C4" s="11"/>
      <c r="D4" s="11"/>
      <c r="E4" s="11"/>
      <c r="F4" s="11"/>
      <c r="G4" s="11"/>
      <c r="H4" s="11"/>
      <c r="I4" s="11"/>
      <c r="J4" s="29" t="s">
        <v>17</v>
      </c>
      <c r="K4" s="29" t="s">
        <v>18</v>
      </c>
      <c r="L4" s="29" t="s">
        <v>19</v>
      </c>
      <c r="M4" s="30" t="s">
        <v>20</v>
      </c>
      <c r="N4" s="29" t="s">
        <v>21</v>
      </c>
      <c r="O4" s="29" t="s">
        <v>22</v>
      </c>
      <c r="P4" s="31" t="s">
        <v>20</v>
      </c>
      <c r="Q4" s="35"/>
      <c r="R4" s="29" t="s">
        <v>23</v>
      </c>
      <c r="S4" s="36" t="s">
        <v>24</v>
      </c>
      <c r="T4" s="29" t="s">
        <v>25</v>
      </c>
      <c r="U4" s="29" t="s">
        <v>26</v>
      </c>
      <c r="V4" s="30" t="s">
        <v>20</v>
      </c>
      <c r="W4" s="37"/>
      <c r="X4" s="37"/>
      <c r="Y4" s="9"/>
    </row>
    <row r="5" s="2" customFormat="1" ht="69" customHeight="1" spans="1:25">
      <c r="A5" s="12">
        <v>1</v>
      </c>
      <c r="B5" s="13" t="s">
        <v>27</v>
      </c>
      <c r="C5" s="14" t="s">
        <v>28</v>
      </c>
      <c r="D5" s="13" t="s">
        <v>29</v>
      </c>
      <c r="E5" s="13" t="s">
        <v>30</v>
      </c>
      <c r="F5" s="13" t="s">
        <v>31</v>
      </c>
      <c r="G5" s="15" t="s">
        <v>32</v>
      </c>
      <c r="H5" s="16" t="s">
        <v>33</v>
      </c>
      <c r="I5" s="17" t="s">
        <v>34</v>
      </c>
      <c r="J5" s="16">
        <v>1720</v>
      </c>
      <c r="K5" s="16">
        <v>7</v>
      </c>
      <c r="L5" s="16">
        <v>530</v>
      </c>
      <c r="M5" s="16">
        <f t="shared" ref="M5:M10" si="0">J5+L5</f>
        <v>2250</v>
      </c>
      <c r="N5" s="16">
        <v>2300</v>
      </c>
      <c r="O5" s="16">
        <v>600</v>
      </c>
      <c r="P5" s="12">
        <f t="shared" ref="P5:P10" si="1">N5+O5</f>
        <v>2900</v>
      </c>
      <c r="Q5" s="12">
        <f t="shared" ref="Q5:Q10" si="2">M5+P5</f>
        <v>5150</v>
      </c>
      <c r="R5" s="38">
        <v>772.5</v>
      </c>
      <c r="S5" s="38">
        <v>329.6</v>
      </c>
      <c r="T5" s="38">
        <v>41.2</v>
      </c>
      <c r="U5" s="38">
        <v>10.3</v>
      </c>
      <c r="V5" s="39">
        <f t="shared" ref="V5:V10" si="3">R5+S5+T5+U5</f>
        <v>1153.6</v>
      </c>
      <c r="W5" s="12">
        <v>618</v>
      </c>
      <c r="X5" s="12">
        <f>W5+V5+P5+M5</f>
        <v>6921.6</v>
      </c>
      <c r="Y5" s="45"/>
    </row>
    <row r="6" s="2" customFormat="1" ht="69" customHeight="1" spans="1:25">
      <c r="A6" s="12">
        <v>2</v>
      </c>
      <c r="B6" s="17" t="s">
        <v>35</v>
      </c>
      <c r="C6" s="14" t="s">
        <v>36</v>
      </c>
      <c r="D6" s="17" t="s">
        <v>37</v>
      </c>
      <c r="E6" s="17" t="s">
        <v>38</v>
      </c>
      <c r="F6" s="17" t="s">
        <v>39</v>
      </c>
      <c r="G6" s="17" t="s">
        <v>40</v>
      </c>
      <c r="H6" s="16" t="s">
        <v>33</v>
      </c>
      <c r="I6" s="17" t="s">
        <v>34</v>
      </c>
      <c r="J6" s="16">
        <v>1720</v>
      </c>
      <c r="K6" s="16">
        <v>7</v>
      </c>
      <c r="L6" s="16">
        <v>530</v>
      </c>
      <c r="M6" s="16">
        <f t="shared" si="0"/>
        <v>2250</v>
      </c>
      <c r="N6" s="16">
        <v>2300</v>
      </c>
      <c r="O6" s="16">
        <v>600</v>
      </c>
      <c r="P6" s="12">
        <f t="shared" si="1"/>
        <v>2900</v>
      </c>
      <c r="Q6" s="12">
        <f t="shared" si="2"/>
        <v>5150</v>
      </c>
      <c r="R6" s="38">
        <v>772.5</v>
      </c>
      <c r="S6" s="38">
        <v>329.6</v>
      </c>
      <c r="T6" s="38">
        <v>41.2</v>
      </c>
      <c r="U6" s="38">
        <v>10.3</v>
      </c>
      <c r="V6" s="39">
        <f t="shared" si="3"/>
        <v>1153.6</v>
      </c>
      <c r="W6" s="12">
        <v>618</v>
      </c>
      <c r="X6" s="12">
        <f>W6+V6+P6+M6</f>
        <v>6921.6</v>
      </c>
      <c r="Y6" s="45"/>
    </row>
    <row r="7" ht="59" customHeight="1" spans="1:26">
      <c r="A7" s="12">
        <v>3</v>
      </c>
      <c r="B7" s="18" t="s">
        <v>41</v>
      </c>
      <c r="C7" s="19" t="s">
        <v>42</v>
      </c>
      <c r="D7" s="18" t="s">
        <v>37</v>
      </c>
      <c r="E7" s="18" t="s">
        <v>43</v>
      </c>
      <c r="F7" s="18" t="s">
        <v>44</v>
      </c>
      <c r="G7" s="18" t="s">
        <v>45</v>
      </c>
      <c r="H7" s="16" t="s">
        <v>33</v>
      </c>
      <c r="I7" s="17" t="s">
        <v>34</v>
      </c>
      <c r="J7" s="16">
        <v>1585</v>
      </c>
      <c r="K7" s="16">
        <v>5</v>
      </c>
      <c r="L7" s="16">
        <v>459</v>
      </c>
      <c r="M7" s="16">
        <f t="shared" si="0"/>
        <v>2044</v>
      </c>
      <c r="N7" s="16">
        <v>1900</v>
      </c>
      <c r="O7" s="16">
        <v>600</v>
      </c>
      <c r="P7" s="12">
        <f t="shared" si="1"/>
        <v>2500</v>
      </c>
      <c r="Q7" s="12">
        <f t="shared" si="2"/>
        <v>4544</v>
      </c>
      <c r="R7" s="38">
        <v>681.6</v>
      </c>
      <c r="S7" s="40">
        <v>296.58</v>
      </c>
      <c r="T7" s="38">
        <v>36.35</v>
      </c>
      <c r="U7" s="38">
        <v>9.09</v>
      </c>
      <c r="V7" s="39">
        <f t="shared" si="3"/>
        <v>1023.62</v>
      </c>
      <c r="W7" s="12">
        <v>545</v>
      </c>
      <c r="X7" s="12">
        <f>W7+V7+P7+M7</f>
        <v>6112.62</v>
      </c>
      <c r="Y7" s="45"/>
      <c r="Z7" s="2"/>
    </row>
    <row r="8" s="2" customFormat="1" ht="69" customHeight="1" spans="1:25">
      <c r="A8" s="12">
        <v>4</v>
      </c>
      <c r="B8" s="17" t="s">
        <v>46</v>
      </c>
      <c r="C8" s="14" t="s">
        <v>28</v>
      </c>
      <c r="D8" s="17" t="s">
        <v>29</v>
      </c>
      <c r="E8" s="17" t="s">
        <v>47</v>
      </c>
      <c r="F8" s="17" t="s">
        <v>48</v>
      </c>
      <c r="G8" s="17" t="s">
        <v>49</v>
      </c>
      <c r="H8" s="16" t="s">
        <v>33</v>
      </c>
      <c r="I8" s="17" t="s">
        <v>34</v>
      </c>
      <c r="J8" s="16">
        <v>1585</v>
      </c>
      <c r="K8" s="16">
        <v>5</v>
      </c>
      <c r="L8" s="16">
        <v>459</v>
      </c>
      <c r="M8" s="16">
        <f t="shared" si="0"/>
        <v>2044</v>
      </c>
      <c r="N8" s="16">
        <v>1900</v>
      </c>
      <c r="O8" s="16">
        <v>600</v>
      </c>
      <c r="P8" s="12">
        <f t="shared" si="1"/>
        <v>2500</v>
      </c>
      <c r="Q8" s="12">
        <f t="shared" si="2"/>
        <v>4544</v>
      </c>
      <c r="R8" s="38">
        <v>681.6</v>
      </c>
      <c r="S8" s="40">
        <v>296.58</v>
      </c>
      <c r="T8" s="38">
        <v>36.35</v>
      </c>
      <c r="U8" s="38">
        <v>9.09</v>
      </c>
      <c r="V8" s="39">
        <f t="shared" si="3"/>
        <v>1023.62</v>
      </c>
      <c r="W8" s="12">
        <v>545</v>
      </c>
      <c r="X8" s="12">
        <f>W8+V8+P8+M8</f>
        <v>6112.62</v>
      </c>
      <c r="Y8" s="45"/>
    </row>
    <row r="9" s="2" customFormat="1" ht="69" customHeight="1" spans="1:25">
      <c r="A9" s="12">
        <v>5</v>
      </c>
      <c r="B9" s="17" t="s">
        <v>50</v>
      </c>
      <c r="C9" s="20" t="s">
        <v>51</v>
      </c>
      <c r="D9" s="21" t="s">
        <v>37</v>
      </c>
      <c r="E9" s="22" t="s">
        <v>52</v>
      </c>
      <c r="F9" s="22" t="s">
        <v>53</v>
      </c>
      <c r="G9" s="22" t="s">
        <v>54</v>
      </c>
      <c r="H9" s="16" t="s">
        <v>33</v>
      </c>
      <c r="I9" s="12" t="s">
        <v>55</v>
      </c>
      <c r="J9" s="16">
        <v>1720</v>
      </c>
      <c r="K9" s="16">
        <v>7</v>
      </c>
      <c r="L9" s="16">
        <v>530</v>
      </c>
      <c r="M9" s="16">
        <f t="shared" si="0"/>
        <v>2250</v>
      </c>
      <c r="N9" s="16">
        <v>2300</v>
      </c>
      <c r="O9" s="16">
        <v>600</v>
      </c>
      <c r="P9" s="12">
        <f t="shared" si="1"/>
        <v>2900</v>
      </c>
      <c r="Q9" s="12">
        <f t="shared" si="2"/>
        <v>5150</v>
      </c>
      <c r="R9" s="41">
        <v>772.5</v>
      </c>
      <c r="S9" s="41">
        <v>329.6</v>
      </c>
      <c r="T9" s="41">
        <v>41.2</v>
      </c>
      <c r="U9" s="41">
        <v>10.3</v>
      </c>
      <c r="V9" s="39">
        <f t="shared" si="3"/>
        <v>1153.6</v>
      </c>
      <c r="W9" s="12">
        <v>618</v>
      </c>
      <c r="X9" s="12">
        <f>M9+P9+V9+W9</f>
        <v>6921.6</v>
      </c>
      <c r="Y9" s="45"/>
    </row>
    <row r="10" s="2" customFormat="1" ht="69" customHeight="1" spans="1:25">
      <c r="A10" s="12">
        <v>6</v>
      </c>
      <c r="B10" s="13" t="s">
        <v>56</v>
      </c>
      <c r="C10" s="14" t="s">
        <v>57</v>
      </c>
      <c r="D10" s="13" t="s">
        <v>29</v>
      </c>
      <c r="E10" s="13" t="s">
        <v>58</v>
      </c>
      <c r="F10" s="13" t="s">
        <v>59</v>
      </c>
      <c r="G10" s="15" t="s">
        <v>60</v>
      </c>
      <c r="H10" s="16" t="s">
        <v>33</v>
      </c>
      <c r="I10" s="12" t="s">
        <v>55</v>
      </c>
      <c r="J10" s="16">
        <v>1720</v>
      </c>
      <c r="K10" s="16">
        <v>7</v>
      </c>
      <c r="L10" s="16">
        <v>530</v>
      </c>
      <c r="M10" s="16">
        <f t="shared" si="0"/>
        <v>2250</v>
      </c>
      <c r="N10" s="16">
        <v>2300</v>
      </c>
      <c r="O10" s="16">
        <v>600</v>
      </c>
      <c r="P10" s="12">
        <f t="shared" si="1"/>
        <v>2900</v>
      </c>
      <c r="Q10" s="12">
        <f t="shared" si="2"/>
        <v>5150</v>
      </c>
      <c r="R10" s="41">
        <v>772.5</v>
      </c>
      <c r="S10" s="41">
        <v>329.6</v>
      </c>
      <c r="T10" s="41">
        <v>41.2</v>
      </c>
      <c r="U10" s="41">
        <v>10.3</v>
      </c>
      <c r="V10" s="39">
        <f t="shared" si="3"/>
        <v>1153.6</v>
      </c>
      <c r="W10" s="12">
        <v>618</v>
      </c>
      <c r="X10" s="12">
        <f>M10+P10+V10+W10</f>
        <v>6921.6</v>
      </c>
      <c r="Y10" s="45"/>
    </row>
    <row r="11" ht="47.25" customHeight="1" spans="1:25">
      <c r="A11" s="23"/>
      <c r="B11" s="24" t="s">
        <v>20</v>
      </c>
      <c r="C11" s="25"/>
      <c r="D11" s="23"/>
      <c r="E11" s="24"/>
      <c r="F11" s="23"/>
      <c r="G11" s="23"/>
      <c r="H11" s="23"/>
      <c r="I11" s="23"/>
      <c r="J11" s="25"/>
      <c r="K11" s="25"/>
      <c r="L11" s="25"/>
      <c r="M11" s="25"/>
      <c r="N11" s="25"/>
      <c r="O11" s="25"/>
      <c r="P11" s="25"/>
      <c r="Q11" s="12"/>
      <c r="R11" s="25"/>
      <c r="S11" s="25"/>
      <c r="T11" s="25"/>
      <c r="U11" s="25"/>
      <c r="V11" s="25"/>
      <c r="W11" s="42"/>
      <c r="X11" s="43">
        <f>SUM(X5:X10)</f>
        <v>39911.64</v>
      </c>
      <c r="Y11" s="46"/>
    </row>
    <row r="13" spans="22:22">
      <c r="V13" s="3"/>
    </row>
  </sheetData>
  <mergeCells count="17">
    <mergeCell ref="A1:Y1"/>
    <mergeCell ref="J3:M3"/>
    <mergeCell ref="N3:P3"/>
    <mergeCell ref="R3:V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Q3:Q4"/>
    <mergeCell ref="W3:W4"/>
    <mergeCell ref="X3:X4"/>
    <mergeCell ref="Y3:Y4"/>
  </mergeCells>
  <pageMargins left="0.49" right="0.33" top="0.748031496062992" bottom="0.748031496062992" header="0.31496062992126" footer="0.31496062992126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刘燕芳</dc:creator>
  <cp:lastModifiedBy>HP</cp:lastModifiedBy>
  <dcterms:created xsi:type="dcterms:W3CDTF">2020-08-21T09:33:00Z</dcterms:created>
  <cp:lastPrinted>2021-08-24T02:23:00Z</cp:lastPrinted>
  <dcterms:modified xsi:type="dcterms:W3CDTF">2024-12-26T09:17:38Z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934D966D5F384E9C95C4565B96A7F4FA_13</vt:lpwstr>
  </property>
</Properties>
</file>