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国有资本经营预算收支调整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<sst xmlns="http://schemas.openxmlformats.org/spreadsheetml/2006/main" count="37" uniqueCount="33">
  <si>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附件3</t>
  </si>
  <si>
    <t>翁源县2025年国有资本经营预算收支调整表</t>
  </si>
  <si>
    <t>单位：万元</t>
  </si>
  <si>
    <t>收入项目</t>
  </si>
  <si>
    <t>2025年年初预算数</t>
  </si>
  <si>
    <t>调整金额</t>
  </si>
  <si>
    <t>调整后预算数</t>
  </si>
  <si>
    <t>备注</t>
  </si>
  <si>
    <t>支出项目</t>
  </si>
  <si>
    <t>1月1日-11月8日实际支出数</t>
  </si>
  <si>
    <t>11月9日-12月31日预计支出数</t>
  </si>
  <si>
    <t>国有资本经营收入</t>
  </si>
  <si>
    <t>国有资本经营预算支出</t>
  </si>
  <si>
    <t>（一）利润收入</t>
  </si>
  <si>
    <t>（一）解决历史遗留问题及改革成本支出</t>
  </si>
  <si>
    <t>（二）股利、股息收入</t>
  </si>
  <si>
    <t>（二）国有企业资本金注入</t>
  </si>
  <si>
    <t>（三）产权转让收入</t>
  </si>
  <si>
    <t>（三）国有企业政策性补贴</t>
  </si>
  <si>
    <t>（四）清算收入</t>
  </si>
  <si>
    <t>（四）其他国有资本经营预算支出</t>
  </si>
  <si>
    <t>（五）其他国有资本经营收入</t>
  </si>
  <si>
    <t>本年收入合计</t>
  </si>
  <si>
    <t>本年支出合计</t>
  </si>
  <si>
    <t>转移性收入</t>
  </si>
  <si>
    <t>转移性支出</t>
  </si>
  <si>
    <t xml:space="preserve">   国有资本经营预算转移支付收入</t>
  </si>
  <si>
    <t xml:space="preserve">   国有资本经营预算转移支付支出</t>
  </si>
  <si>
    <t>调出资金</t>
  </si>
  <si>
    <t>上年结转</t>
  </si>
  <si>
    <t>结转下年</t>
  </si>
  <si>
    <t>收入总计</t>
  </si>
  <si>
    <t xml:space="preserve">         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</si>
</sst>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* #,##0_ ;_ * \-#,##0_ ;_ * &quot;-&quot;??_ ;_ @_ "/>
    <numFmt numFmtId="178" formatCode="0.00_ "/>
  </numFmts>
  <fonts count="27">
    <font>
      <sz val="12"/>
      <name val="宋体"/>
      <charset val="134"/>
    </font>
    <font>
      <sz val="10"/>
      <name val="仿宋_GB2312"/>
      <charset val="134"/>
    </font>
    <font>
      <sz val="14"/>
      <name val="宋体"/>
      <charset val="134"/>
    </font>
    <font>
      <b/>
      <sz val="26"/>
      <color indexed="8"/>
      <name val="宋体"/>
      <charset val="134"/>
      <scheme val="major"/>
    </font>
    <font>
      <sz val="10"/>
      <name val="宋体"/>
      <charset val="134"/>
    </font>
    <font>
      <b/>
      <sz val="14"/>
      <name val="宋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>
      <alignment vertical="center" wrapText="1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righ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177" fontId="2" fillId="0" borderId="5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177" fontId="5" fillId="0" borderId="2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 vertical="center" wrapText="1"/>
    </xf>
    <xf numFmtId="177" fontId="2" fillId="0" borderId="2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77" fontId="0" fillId="0" borderId="0" xfId="0" applyNumberFormat="1" applyFont="1" applyAlignment="1"/>
    <xf numFmtId="10" fontId="0" fillId="0" borderId="0" xfId="0" applyNumberFormat="1" applyFont="1" applyAlignment="1"/>
    <xf numFmtId="177" fontId="0" fillId="0" borderId="0" xfId="0" applyNumberFormat="1" applyFont="1" applyFill="1" applyAlignment="1"/>
    <xf numFmtId="10" fontId="0" fillId="0" borderId="0" xfId="0" applyNumberFormat="1" applyFont="1" applyFill="1" applyAlignment="1"/>
    <xf numFmtId="0" fontId="4" fillId="0" borderId="0" xfId="0" applyFont="1" applyAlignment="1">
      <alignment horizontal="right" vertical="top"/>
    </xf>
    <xf numFmtId="0" fontId="0" fillId="0" borderId="1" xfId="0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2" xfId="1" applyNumberFormat="1" applyFont="1" applyFill="1" applyBorder="1" applyAlignment="1">
      <alignment horizontal="right" vertical="center" wrapText="1"/>
    </xf>
    <xf numFmtId="177" fontId="2" fillId="0" borderId="2" xfId="1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/>
    </xf>
    <xf numFmtId="178" fontId="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="80" zoomScaleNormal="80" workbookViewId="0">
      <selection activeCell="G14" sqref="G14"/>
    </sheetView>
  </sheetViews>
  <sheetFormatPr defaultColWidth="9" defaultRowHeight="14.25"/>
  <cols>
    <col min="1" max="1" width="34.625" style="1" customWidth="1"/>
    <col min="2" max="2" width="16.125" style="1" customWidth="1"/>
    <col min="3" max="3" width="16.125" style="3" customWidth="1"/>
    <col min="4" max="4" width="16.125" style="1" customWidth="1"/>
    <col min="5" max="5" width="17.625" style="1" customWidth="1"/>
    <col min="6" max="6" width="34.625" style="4" customWidth="1"/>
    <col min="7" max="7" width="17.625" style="1" customWidth="1"/>
    <col min="8" max="8" width="17.625" style="1" hidden="1" customWidth="1"/>
    <col min="9" max="9" width="17.625" style="3" hidden="1" customWidth="1"/>
    <col min="10" max="12" width="17.625" style="1" customWidth="1"/>
    <col min="13" max="13" width="9" style="1"/>
    <col min="14" max="14" width="11.625" style="1"/>
    <col min="15" max="255" width="9" style="1"/>
  </cols>
  <sheetData>
    <row r="1" s="1" customFormat="1" ht="18.75" spans="1:12">
      <c r="A1" s="5" t="s">
        <v>0</v>
      </c>
      <c r="C1" s="3"/>
      <c r="F1" s="4"/>
      <c r="I1" s="3"/>
      <c r="L1" s="35"/>
    </row>
    <row r="2" s="1" customFormat="1" ht="39" customHeight="1" spans="1:12">
      <c r="A2" s="6" t="s">
        <v>1</v>
      </c>
      <c r="B2" s="6"/>
      <c r="C2" s="7"/>
      <c r="D2" s="6"/>
      <c r="E2" s="6"/>
      <c r="F2" s="6"/>
      <c r="G2" s="6"/>
      <c r="H2" s="6"/>
      <c r="I2" s="7"/>
      <c r="J2" s="6"/>
      <c r="K2" s="6"/>
      <c r="L2" s="6"/>
    </row>
    <row r="3" s="1" customFormat="1" ht="29" customHeight="1" spans="1:12">
      <c r="A3" s="8"/>
      <c r="B3" s="9"/>
      <c r="C3" s="10"/>
      <c r="D3" s="9"/>
      <c r="E3" s="9"/>
      <c r="F3" s="11"/>
      <c r="G3" s="12" t="s">
        <v>2</v>
      </c>
      <c r="H3" s="12"/>
      <c r="I3" s="36"/>
      <c r="J3" s="12"/>
      <c r="K3" s="12"/>
      <c r="L3" s="12"/>
    </row>
    <row r="4" s="1" customFormat="1" ht="78" customHeight="1" spans="1:12">
      <c r="A4" s="13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5" t="s">
        <v>8</v>
      </c>
      <c r="G4" s="13" t="s">
        <v>4</v>
      </c>
      <c r="H4" s="16" t="s">
        <v>9</v>
      </c>
      <c r="I4" s="37" t="s">
        <v>10</v>
      </c>
      <c r="J4" s="13" t="s">
        <v>5</v>
      </c>
      <c r="K4" s="13" t="s">
        <v>6</v>
      </c>
      <c r="L4" s="13" t="s">
        <v>7</v>
      </c>
    </row>
    <row r="5" s="2" customFormat="1" ht="40" customHeight="1" spans="1:12">
      <c r="A5" s="17" t="s">
        <v>11</v>
      </c>
      <c r="B5" s="18">
        <f>SUM(B6:B10)</f>
        <v>100</v>
      </c>
      <c r="C5" s="19">
        <f t="shared" ref="C5:C10" si="0">D5-B5</f>
        <v>32</v>
      </c>
      <c r="D5" s="18">
        <f>SUM(D6:D10)</f>
        <v>132</v>
      </c>
      <c r="E5" s="20"/>
      <c r="F5" s="21" t="s">
        <v>12</v>
      </c>
      <c r="G5" s="22">
        <f>SUM(G6:G10)</f>
        <v>23</v>
      </c>
      <c r="H5" s="22"/>
      <c r="I5" s="38">
        <v>612.75</v>
      </c>
      <c r="J5" s="22">
        <f>K5-G5</f>
        <v>-4</v>
      </c>
      <c r="K5" s="22">
        <f>SUM(K6:K10)</f>
        <v>19</v>
      </c>
      <c r="L5" s="25"/>
    </row>
    <row r="6" s="2" customFormat="1" ht="40" customHeight="1" spans="1:12">
      <c r="A6" s="23" t="s">
        <v>13</v>
      </c>
      <c r="B6" s="24">
        <v>100</v>
      </c>
      <c r="C6" s="25">
        <f t="shared" si="0"/>
        <v>32</v>
      </c>
      <c r="D6" s="25">
        <v>132</v>
      </c>
      <c r="E6" s="24"/>
      <c r="F6" s="21" t="s">
        <v>14</v>
      </c>
      <c r="G6" s="26">
        <v>23</v>
      </c>
      <c r="H6" s="26">
        <v>17.867254</v>
      </c>
      <c r="I6" s="39"/>
      <c r="J6" s="25">
        <f>K6-G6</f>
        <v>-4</v>
      </c>
      <c r="K6" s="39">
        <v>19</v>
      </c>
      <c r="L6" s="25"/>
    </row>
    <row r="7" s="2" customFormat="1" ht="40" customHeight="1" spans="1:12">
      <c r="A7" s="23" t="s">
        <v>15</v>
      </c>
      <c r="B7" s="24">
        <v>0</v>
      </c>
      <c r="C7" s="25">
        <f t="shared" si="0"/>
        <v>0</v>
      </c>
      <c r="D7" s="25"/>
      <c r="E7" s="24"/>
      <c r="F7" s="27" t="s">
        <v>16</v>
      </c>
      <c r="G7" s="18">
        <v>0</v>
      </c>
      <c r="H7" s="18"/>
      <c r="I7" s="19"/>
      <c r="J7" s="25">
        <v>0</v>
      </c>
      <c r="K7" s="26">
        <v>0</v>
      </c>
      <c r="L7" s="25"/>
    </row>
    <row r="8" s="2" customFormat="1" ht="40" customHeight="1" spans="1:12">
      <c r="A8" s="23" t="s">
        <v>17</v>
      </c>
      <c r="B8" s="24">
        <v>0</v>
      </c>
      <c r="C8" s="25">
        <f t="shared" si="0"/>
        <v>0</v>
      </c>
      <c r="D8" s="25"/>
      <c r="E8" s="24"/>
      <c r="F8" s="21" t="s">
        <v>18</v>
      </c>
      <c r="G8" s="18">
        <v>0</v>
      </c>
      <c r="H8" s="18"/>
      <c r="I8" s="19"/>
      <c r="J8" s="25">
        <v>0</v>
      </c>
      <c r="K8" s="26">
        <f t="shared" ref="K7:K9" si="1">G8+J8</f>
        <v>0</v>
      </c>
      <c r="L8" s="25"/>
    </row>
    <row r="9" s="2" customFormat="1" ht="40" customHeight="1" spans="1:12">
      <c r="A9" s="23" t="s">
        <v>19</v>
      </c>
      <c r="B9" s="24">
        <v>0</v>
      </c>
      <c r="C9" s="25">
        <f t="shared" si="0"/>
        <v>0</v>
      </c>
      <c r="D9" s="24"/>
      <c r="E9" s="24"/>
      <c r="F9" s="21" t="s">
        <v>20</v>
      </c>
      <c r="G9" s="25">
        <v>0</v>
      </c>
      <c r="H9" s="25"/>
      <c r="I9" s="25">
        <v>612.75</v>
      </c>
      <c r="J9" s="26">
        <v>0</v>
      </c>
      <c r="K9" s="26"/>
      <c r="L9" s="25"/>
    </row>
    <row r="10" s="2" customFormat="1" ht="40" customHeight="1" spans="1:12">
      <c r="A10" s="23" t="s">
        <v>21</v>
      </c>
      <c r="B10" s="24">
        <v>0</v>
      </c>
      <c r="C10" s="25">
        <f t="shared" si="0"/>
        <v>0</v>
      </c>
      <c r="D10" s="24">
        <v>0</v>
      </c>
      <c r="E10" s="24"/>
      <c r="F10" s="21"/>
      <c r="G10" s="25"/>
      <c r="H10" s="28"/>
      <c r="I10" s="40"/>
      <c r="J10" s="26"/>
      <c r="K10" s="26"/>
      <c r="L10" s="28"/>
    </row>
    <row r="11" s="2" customFormat="1" ht="40" customHeight="1" spans="1:12">
      <c r="A11" s="13" t="s">
        <v>22</v>
      </c>
      <c r="B11" s="18">
        <f>SUM(B6:B10)</f>
        <v>100</v>
      </c>
      <c r="C11" s="19">
        <f>SUM(C6:C10)</f>
        <v>32</v>
      </c>
      <c r="D11" s="18">
        <f>SUM(D6:D10)</f>
        <v>132</v>
      </c>
      <c r="E11" s="18"/>
      <c r="F11" s="29" t="s">
        <v>23</v>
      </c>
      <c r="G11" s="22">
        <f>SUM(G6:G10)</f>
        <v>23</v>
      </c>
      <c r="H11" s="22"/>
      <c r="I11" s="38">
        <v>612.75</v>
      </c>
      <c r="J11" s="22">
        <f>SUM(J6:J10)</f>
        <v>-4</v>
      </c>
      <c r="K11" s="22">
        <f>SUM(K6:K10)</f>
        <v>19</v>
      </c>
      <c r="L11" s="18"/>
    </row>
    <row r="12" s="2" customFormat="1" ht="40" customHeight="1" spans="1:12">
      <c r="A12" s="21" t="s">
        <v>24</v>
      </c>
      <c r="B12" s="24">
        <v>19</v>
      </c>
      <c r="C12" s="25">
        <f>C13</f>
        <v>0</v>
      </c>
      <c r="D12" s="24">
        <f>D13</f>
        <v>18.988254</v>
      </c>
      <c r="E12" s="24"/>
      <c r="F12" s="21" t="s">
        <v>25</v>
      </c>
      <c r="G12" s="24">
        <v>0</v>
      </c>
      <c r="H12" s="24"/>
      <c r="I12" s="24"/>
      <c r="J12" s="24">
        <v>0</v>
      </c>
      <c r="K12" s="24">
        <v>0</v>
      </c>
      <c r="L12" s="25"/>
    </row>
    <row r="13" s="2" customFormat="1" ht="40" customHeight="1" spans="1:12">
      <c r="A13" s="23" t="s">
        <v>26</v>
      </c>
      <c r="B13" s="24">
        <v>19</v>
      </c>
      <c r="C13" s="25">
        <v>0</v>
      </c>
      <c r="D13" s="25">
        <v>18.988254</v>
      </c>
      <c r="E13" s="24"/>
      <c r="F13" s="30" t="s">
        <v>27</v>
      </c>
      <c r="G13" s="24">
        <v>0</v>
      </c>
      <c r="H13" s="24"/>
      <c r="I13" s="24"/>
      <c r="J13" s="24">
        <v>0</v>
      </c>
      <c r="K13" s="24">
        <v>0</v>
      </c>
      <c r="L13" s="24"/>
    </row>
    <row r="14" s="2" customFormat="1" ht="40" customHeight="1" spans="1:12">
      <c r="A14" s="23"/>
      <c r="B14" s="24"/>
      <c r="C14" s="25"/>
      <c r="D14" s="24"/>
      <c r="E14" s="24"/>
      <c r="F14" s="21" t="s">
        <v>28</v>
      </c>
      <c r="G14" s="24">
        <v>100</v>
      </c>
      <c r="H14" s="24"/>
      <c r="I14" s="24"/>
      <c r="J14" s="24">
        <v>32</v>
      </c>
      <c r="K14" s="24">
        <v>132</v>
      </c>
      <c r="L14" s="24"/>
    </row>
    <row r="15" s="1" customFormat="1" ht="40" customHeight="1" spans="1:12">
      <c r="A15" s="23" t="s">
        <v>29</v>
      </c>
      <c r="B15" s="18">
        <v>4</v>
      </c>
      <c r="C15" s="25">
        <f>D15-B15</f>
        <v>0</v>
      </c>
      <c r="D15" s="25">
        <v>4</v>
      </c>
      <c r="E15" s="24"/>
      <c r="F15" s="30" t="s">
        <v>30</v>
      </c>
      <c r="G15" s="22">
        <v>0</v>
      </c>
      <c r="H15" s="22"/>
      <c r="I15" s="38"/>
      <c r="J15" s="26">
        <f>K15-G15</f>
        <v>4</v>
      </c>
      <c r="K15" s="26">
        <v>4</v>
      </c>
      <c r="L15" s="24"/>
    </row>
    <row r="16" s="1" customFormat="1" ht="40" customHeight="1" spans="1:12">
      <c r="A16" s="13" t="s">
        <v>31</v>
      </c>
      <c r="B16" s="18">
        <f>B11+B12+B15</f>
        <v>123</v>
      </c>
      <c r="C16" s="19">
        <f>C11+C12+C15</f>
        <v>32</v>
      </c>
      <c r="D16" s="18">
        <f>D11+D12+D15</f>
        <v>154.988254</v>
      </c>
      <c r="E16" s="18"/>
      <c r="F16" s="29" t="s">
        <v>32</v>
      </c>
      <c r="G16" s="22">
        <f>G11+G12+G14</f>
        <v>123</v>
      </c>
      <c r="H16" s="22">
        <f>H11+H12+H15</f>
        <v>0</v>
      </c>
      <c r="I16" s="22">
        <f>I11+I12+I15</f>
        <v>612.75</v>
      </c>
      <c r="J16" s="22">
        <f>K16-G16</f>
        <v>32</v>
      </c>
      <c r="K16" s="22">
        <f>K11+K15+K12+K14</f>
        <v>155</v>
      </c>
      <c r="L16" s="18"/>
    </row>
    <row r="17" s="1" customFormat="1" ht="21" customHeight="1" spans="2:14">
      <c r="B17" s="31"/>
      <c r="C17" s="3"/>
      <c r="F17" s="4"/>
      <c r="I17" s="3"/>
      <c r="N17" s="41"/>
    </row>
    <row r="18" s="1" customFormat="1" spans="2:9">
      <c r="B18" s="32"/>
      <c r="C18" s="33"/>
      <c r="D18" s="31"/>
      <c r="E18" s="31"/>
      <c r="F18" s="4"/>
      <c r="I18" s="3"/>
    </row>
    <row r="19" s="1" customFormat="1" spans="3:9">
      <c r="C19" s="34"/>
      <c r="D19" s="32"/>
      <c r="E19" s="32"/>
      <c r="F19" s="4"/>
      <c r="I19" s="3"/>
    </row>
  </sheetData>
  <mergeCells count="2">
    <mergeCell ref="A2:L2"/>
    <mergeCell ref="G3:L3"/>
  </mergeCells>
  <pageMargins left="0.554861111111111" right="0.554861111111111" top="0.802777777777778" bottom="0.802777777777778" header="0.5" footer="0.5"/>
  <pageSetup paperSize="9" scale="61" firstPageNumber="5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国有资本经营预算收支调整表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dcterms:created xsi:type="dcterms:W3CDTF">2021-12-06T12:18:00Z</dcterms:created>
  <dcterms:modified xsi:type="dcterms:W3CDTF">2026-01-04T07:52:02Z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657EBB8E5C0F4B778E62F958CFB5F729_13</vt:lpwstr>
  </property>
</Properties>
</file>