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/>
  <bookViews>
    <workbookView xWindow="-120" yWindow="-120" windowWidth="15600" windowHeight="11760" firstSheet="2" activeTab="2"/>
  </bookViews>
  <sheets>
    <sheet name="(m1)_(m2)_(m3)" sheetId="10" state="hidden" r:id="rId1"/>
    <sheet name="results" sheetId="11" state="veryHidden" r:id="rId2"/>
    <sheet name="一般公共预算总表" sheetId="140" r:id="rId3"/>
    <sheet name="支出预算明细表" sheetId="142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7" i="142"/>
  <c r="N47"/>
  <c r="M47"/>
  <c r="J47"/>
  <c r="Q27"/>
  <c r="N27"/>
  <c r="M27"/>
  <c r="J27"/>
  <c r="I27"/>
  <c r="N19"/>
  <c r="N18"/>
  <c r="S18"/>
  <c r="Q18"/>
  <c r="M18"/>
  <c r="J18"/>
  <c r="I47"/>
  <c r="Q48"/>
  <c r="N48"/>
  <c r="J48"/>
  <c r="I48"/>
  <c r="Q28"/>
  <c r="N28"/>
  <c r="J28"/>
  <c r="I28"/>
  <c r="Q19"/>
  <c r="J19"/>
  <c r="I19" l="1"/>
  <c r="I18" s="1"/>
  <c r="B4" i="140"/>
  <c r="C4"/>
  <c r="D4"/>
  <c r="E4"/>
  <c r="G4"/>
  <c r="H4"/>
  <c r="I4"/>
  <c r="E5"/>
  <c r="I5"/>
  <c r="E6"/>
  <c r="I6"/>
  <c r="B7"/>
  <c r="C7"/>
  <c r="D7"/>
  <c r="E7"/>
  <c r="I7"/>
  <c r="E8"/>
  <c r="I8"/>
  <c r="E9"/>
  <c r="I9"/>
  <c r="E10"/>
  <c r="I10"/>
  <c r="E11"/>
  <c r="I11"/>
  <c r="E12"/>
  <c r="I12"/>
  <c r="C16"/>
  <c r="E13"/>
  <c r="I13"/>
  <c r="I14"/>
  <c r="I15"/>
  <c r="B16"/>
  <c r="D16"/>
  <c r="I16"/>
  <c r="I17"/>
  <c r="I18"/>
  <c r="I19"/>
  <c r="I20"/>
  <c r="I21"/>
  <c r="I22"/>
  <c r="I23"/>
  <c r="I24"/>
  <c r="I25"/>
  <c r="G26"/>
  <c r="H26"/>
  <c r="I26"/>
  <c r="I27"/>
  <c r="G29"/>
  <c r="H29"/>
  <c r="I29"/>
  <c r="I30"/>
  <c r="B31"/>
  <c r="C31"/>
  <c r="D31"/>
  <c r="E31"/>
  <c r="G31"/>
  <c r="H31"/>
  <c r="I31"/>
  <c r="J8" i="142"/>
  <c r="I8" s="1"/>
  <c r="I7" s="1"/>
  <c r="N8"/>
  <c r="Q8"/>
  <c r="J9"/>
  <c r="I9" s="1"/>
  <c r="N9"/>
  <c r="Q9"/>
  <c r="J13"/>
  <c r="N13"/>
  <c r="Q13"/>
  <c r="I13"/>
  <c r="I10" s="1"/>
  <c r="J20"/>
  <c r="I20" s="1"/>
  <c r="N20"/>
  <c r="Q20"/>
  <c r="J22"/>
  <c r="I22" s="1"/>
  <c r="N22"/>
  <c r="Q22"/>
  <c r="J23"/>
  <c r="I23" s="1"/>
  <c r="N23"/>
  <c r="Q23"/>
  <c r="J24"/>
  <c r="I24" s="1"/>
  <c r="N24"/>
  <c r="Q24"/>
  <c r="J26"/>
  <c r="I26" s="1"/>
  <c r="N26"/>
  <c r="Q26"/>
  <c r="J29"/>
  <c r="I29" s="1"/>
  <c r="N29"/>
  <c r="Q29"/>
  <c r="J30"/>
  <c r="I30" s="1"/>
  <c r="N30"/>
  <c r="Q30"/>
  <c r="J32"/>
  <c r="I32" s="1"/>
  <c r="I31" s="1"/>
  <c r="N32"/>
  <c r="Q32"/>
  <c r="J34"/>
  <c r="N34"/>
  <c r="Q34"/>
  <c r="I34"/>
  <c r="J35"/>
  <c r="N35"/>
  <c r="Q35"/>
  <c r="I35"/>
  <c r="J36"/>
  <c r="N36"/>
  <c r="Q36"/>
  <c r="I36"/>
  <c r="J37"/>
  <c r="N37"/>
  <c r="Q37"/>
  <c r="I37"/>
  <c r="J40"/>
  <c r="I40" s="1"/>
  <c r="N40"/>
  <c r="Q40"/>
  <c r="J41"/>
  <c r="I41" s="1"/>
  <c r="N41"/>
  <c r="Q41"/>
  <c r="J42"/>
  <c r="I42" s="1"/>
  <c r="N42"/>
  <c r="Q42"/>
  <c r="J43"/>
  <c r="I43" s="1"/>
  <c r="N43"/>
  <c r="Q43"/>
  <c r="J44"/>
  <c r="I44" s="1"/>
  <c r="N44"/>
  <c r="Q44"/>
  <c r="J46"/>
  <c r="I46" s="1"/>
  <c r="I45" s="1"/>
  <c r="N46"/>
  <c r="Q46"/>
  <c r="I49" l="1"/>
  <c r="I33"/>
</calcChain>
</file>

<file path=xl/sharedStrings.xml><?xml version="1.0" encoding="utf-8"?>
<sst xmlns="http://schemas.openxmlformats.org/spreadsheetml/2006/main" count="144" uniqueCount="125">
  <si>
    <t>翁源县  铁龙  镇2020年一般公共预算收支草案</t>
  </si>
  <si>
    <t>编制单位：翁源县铁龙镇财政所</t>
  </si>
  <si>
    <t>单位：万元</t>
  </si>
  <si>
    <t>收入项目</t>
  </si>
  <si>
    <t>2019年年初预算数</t>
  </si>
  <si>
    <t>2019年完成数</t>
  </si>
  <si>
    <t>2020年年初预算数</t>
  </si>
  <si>
    <t>比上年完成数增长%</t>
  </si>
  <si>
    <t>支出项目</t>
  </si>
  <si>
    <t>比上年预算增长%</t>
  </si>
  <si>
    <t>一、一般公共预算收入</t>
  </si>
  <si>
    <t>一、一般公共预算支出</t>
  </si>
  <si>
    <t>（一）税收收入</t>
  </si>
  <si>
    <t>（一）一般公共服务支出</t>
  </si>
  <si>
    <t>（二）非税收入</t>
  </si>
  <si>
    <t>（二）公共安全支出</t>
  </si>
  <si>
    <t>二、转移性收入</t>
  </si>
  <si>
    <t>（三）教育支出</t>
  </si>
  <si>
    <t>（一）返还性收入</t>
  </si>
  <si>
    <t>（四）科学技术支出</t>
  </si>
  <si>
    <t>（二）一般性转移支付收入</t>
  </si>
  <si>
    <t>（五）文化旅游体育与传媒支出</t>
  </si>
  <si>
    <t>（三）专项转移支付收入</t>
  </si>
  <si>
    <t>（六）社会保障和就业支出</t>
  </si>
  <si>
    <t>（四）调入资金</t>
  </si>
  <si>
    <t>（七）卫生健康支出</t>
  </si>
  <si>
    <t>（五）上年结余收入</t>
  </si>
  <si>
    <t>（八）节能环保支出</t>
  </si>
  <si>
    <t>其中：专项结余</t>
  </si>
  <si>
    <t>（九）城乡社区支出</t>
  </si>
  <si>
    <t>（十）农林水支出</t>
  </si>
  <si>
    <t>（十一）交通运输支出</t>
  </si>
  <si>
    <t>（十二）灾害防治及应急管理支出</t>
  </si>
  <si>
    <t xml:space="preserve">（十三）商业服务业等支出 </t>
  </si>
  <si>
    <t>（十四）自然资源海洋气象等支出</t>
  </si>
  <si>
    <t>（十五）住房保障支出</t>
  </si>
  <si>
    <t>（十六）粮油物资储备支出</t>
  </si>
  <si>
    <t>（十七）预备费</t>
  </si>
  <si>
    <t>（十八）债务发行费支出</t>
  </si>
  <si>
    <t>（十九）债务付息支出</t>
  </si>
  <si>
    <t>（二十）债务还本支出</t>
  </si>
  <si>
    <t>（二十一）其他支出</t>
  </si>
  <si>
    <t>二、转移性支出</t>
  </si>
  <si>
    <t>（二十二）上解支出</t>
  </si>
  <si>
    <t>支出合计</t>
  </si>
  <si>
    <t>三、年终结余</t>
  </si>
  <si>
    <t>收入总计</t>
  </si>
  <si>
    <t>支出总计</t>
  </si>
  <si>
    <t>翁源县 铁龙 镇 2020 年支出预算明细表</t>
  </si>
  <si>
    <t>单位名称</t>
  </si>
  <si>
    <t>科  目  名  称</t>
  </si>
  <si>
    <t xml:space="preserve">   年</t>
  </si>
  <si>
    <t>合计</t>
  </si>
  <si>
    <t>工资福利支出</t>
  </si>
  <si>
    <t>商品和服务支出</t>
  </si>
  <si>
    <t>对个人和家庭补助支出</t>
  </si>
  <si>
    <t>备  注</t>
  </si>
  <si>
    <t>类</t>
  </si>
  <si>
    <t>其中：</t>
  </si>
  <si>
    <t>小计</t>
  </si>
  <si>
    <t>基本工资</t>
  </si>
  <si>
    <t>津贴补贴</t>
  </si>
  <si>
    <t>其他工资福利支出</t>
  </si>
  <si>
    <t>公用经费</t>
  </si>
  <si>
    <t>专项业务费</t>
  </si>
  <si>
    <t>离休费</t>
  </si>
  <si>
    <t>退休费</t>
  </si>
  <si>
    <t>生活补助</t>
  </si>
  <si>
    <t>其他对个人和家庭的补助</t>
  </si>
  <si>
    <t>款</t>
  </si>
  <si>
    <t>项</t>
  </si>
  <si>
    <t>在职</t>
  </si>
  <si>
    <t>离休</t>
  </si>
  <si>
    <t>退休</t>
  </si>
  <si>
    <t>其他</t>
  </si>
  <si>
    <t>一、一般公共服务支出</t>
  </si>
  <si>
    <t>镇政府</t>
  </si>
  <si>
    <t>政府办公厅室及相关机构事务</t>
  </si>
  <si>
    <t>行政运行</t>
  </si>
  <si>
    <t>财政所</t>
  </si>
  <si>
    <t>财政事务</t>
  </si>
  <si>
    <t>二、教育支出</t>
  </si>
  <si>
    <t>普通教育</t>
  </si>
  <si>
    <t>小学教育</t>
  </si>
  <si>
    <t>基层小学</t>
  </si>
  <si>
    <t>初中教育</t>
  </si>
  <si>
    <t>基层中学</t>
  </si>
  <si>
    <t>三、公共安全支出</t>
  </si>
  <si>
    <t>派出所</t>
  </si>
  <si>
    <t>公安</t>
  </si>
  <si>
    <t>四、社会保障和就业支出</t>
  </si>
  <si>
    <t>其他农村生活救济</t>
  </si>
  <si>
    <t xml:space="preserve">     农村五保供养</t>
  </si>
  <si>
    <t>其他农村生活救助支出</t>
  </si>
  <si>
    <t xml:space="preserve"> 敬老院管理人员工资补助</t>
  </si>
  <si>
    <t xml:space="preserve">    社会救济专职人员经费</t>
  </si>
  <si>
    <t>残疾人专职员补贴</t>
  </si>
  <si>
    <t>其他社会和就业支出</t>
  </si>
  <si>
    <t>高龄老人津贴</t>
  </si>
  <si>
    <t>五、医疗卫生与计划生育支出</t>
  </si>
  <si>
    <t>计生督导员</t>
  </si>
  <si>
    <t>其他人口与计划生育事务支出</t>
  </si>
  <si>
    <t>其他医疗卫生与计划生育支出</t>
  </si>
  <si>
    <t>六、城乡社区事务支出</t>
  </si>
  <si>
    <t>居委会</t>
  </si>
  <si>
    <t>城乡社区           管理事务</t>
  </si>
  <si>
    <t>其他城乡社区管理事务支出</t>
  </si>
  <si>
    <t>七、农林水支出</t>
  </si>
  <si>
    <t>林业</t>
  </si>
  <si>
    <t>护林员工资</t>
  </si>
  <si>
    <t>应急队工资</t>
  </si>
  <si>
    <t>水利</t>
  </si>
  <si>
    <t>其他水利支出（镇）</t>
  </si>
  <si>
    <t>其他水利支出（村）</t>
  </si>
  <si>
    <t>农村综合改革</t>
  </si>
  <si>
    <t>其他农村综合改革支出</t>
  </si>
  <si>
    <r>
      <t xml:space="preserve">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离任村干部补助</t>
    </r>
  </si>
  <si>
    <t xml:space="preserve">   村“两委”干部基本补贴</t>
  </si>
  <si>
    <t xml:space="preserve">   村支书.主任养老保险</t>
  </si>
  <si>
    <t>村委监督员补贴</t>
  </si>
  <si>
    <r>
      <t xml:space="preserve"> </t>
    </r>
    <r>
      <rPr>
        <sz val="12"/>
        <rFont val="宋体"/>
        <family val="3"/>
        <charset val="134"/>
      </rPr>
      <t xml:space="preserve">  村小组长补助</t>
    </r>
  </si>
  <si>
    <t>九、住房保障支出</t>
  </si>
  <si>
    <t>八、资源勘探信息</t>
  </si>
  <si>
    <t>安全生产监管</t>
  </si>
  <si>
    <t>一般预算支出总计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</si>
</sst>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  <numFmt numFmtId="178" formatCode="_ * #,##0.00_ ;_ * \-#,##0.00_ ;_ * &quot;-&quot;_ ;_ @_ "/>
    <numFmt numFmtId="179" formatCode="_ * #,##0_ ;_ * \-#,##0_ ;_ * &quot;-&quot;??_ ;_ @_ "/>
    <numFmt numFmtId="180" formatCode="#,##0_ "/>
    <numFmt numFmtId="181" formatCode="0.00_);[Red]\(0.00\)"/>
    <numFmt numFmtId="182" formatCode="0.00_ "/>
  </numFmts>
  <fonts count="24"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name val="Times New Roman"/>
      <family val="1"/>
      <charset val="134"/>
    </font>
    <font>
      <b/>
      <sz val="14"/>
      <name val="黑体"/>
      <charset val="134"/>
    </font>
    <font>
      <sz val="12"/>
      <color indexed="8"/>
      <name val="u5B8Bu4F53"/>
      <family val="2"/>
      <charset val="134"/>
    </font>
    <font>
      <sz val="9"/>
      <color indexed="8"/>
      <name val="宋体"/>
      <family val="3"/>
      <charset val="134"/>
    </font>
    <font>
      <sz val="9"/>
      <color indexed="8"/>
      <name val="u5B8Bu4F53"/>
      <family val="2"/>
      <charset val="134"/>
    </font>
    <font>
      <sz val="20"/>
      <name val="黑体"/>
      <charset val="134"/>
    </font>
    <font>
      <b/>
      <sz val="16"/>
      <name val="宋体"/>
      <family val="3"/>
      <charset val="134"/>
    </font>
    <font>
      <sz val="8"/>
      <name val="宋体"/>
      <family val="3"/>
      <charset val="134"/>
    </font>
    <font>
      <b/>
      <sz val="16"/>
      <name val="Times New Roman"/>
      <family val="1"/>
      <charset val="134"/>
    </font>
    <font>
      <b/>
      <sz val="10"/>
      <name val="Arial"/>
      <family val="2"/>
      <charset val="134"/>
    </font>
    <font>
      <sz val="10"/>
      <color indexed="8"/>
      <name val="Arial"/>
      <family val="2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7" fillId="0" borderId="0"/>
    <xf numFmtId="9" fontId="2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3" fillId="0" borderId="0"/>
    <xf numFmtId="0" fontId="22" fillId="0" borderId="0" applyNumberFormat="0" applyFill="0" applyBorder="0" applyAlignment="0" applyProtection="0">
      <alignment vertical="top"/>
    </xf>
    <xf numFmtId="0" fontId="23" fillId="0" borderId="0"/>
  </cellStyleXfs>
  <cellXfs count="2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176" fontId="0" fillId="0" borderId="1" xfId="0" applyNumberFormat="1" applyFont="1" applyFill="1" applyBorder="1" applyAlignment="1" applyProtection="1">
      <alignment horizontal="center" shrinkToFit="1"/>
      <protection locked="0"/>
    </xf>
    <xf numFmtId="49" fontId="7" fillId="0" borderId="4" xfId="1" applyNumberFormat="1" applyFont="1" applyBorder="1" applyAlignment="1" applyProtection="1">
      <alignment horizontal="center" vertical="center" wrapText="1" shrinkToFit="1"/>
      <protection locked="0"/>
    </xf>
    <xf numFmtId="49" fontId="8" fillId="0" borderId="5" xfId="1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9" fontId="7" fillId="0" borderId="4" xfId="1" applyNumberFormat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center" vertical="center" wrapText="1"/>
      <protection locked="0"/>
    </xf>
    <xf numFmtId="176" fontId="0" fillId="0" borderId="1" xfId="1" applyNumberFormat="1" applyFont="1" applyFill="1" applyBorder="1" applyAlignment="1" applyProtection="1">
      <alignment horizontal="center" shrinkToFit="1"/>
      <protection locked="0"/>
    </xf>
    <xf numFmtId="0" fontId="0" fillId="0" borderId="1" xfId="0" applyFont="1" applyFill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/>
    <xf numFmtId="176" fontId="1" fillId="0" borderId="1" xfId="1" applyNumberFormat="1" applyFont="1" applyFill="1" applyBorder="1" applyAlignment="1" applyProtection="1">
      <alignment horizontal="center" shrinkToFit="1"/>
      <protection locked="0"/>
    </xf>
    <xf numFmtId="0" fontId="2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 wrapText="1" shrinkToFi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0" fillId="0" borderId="1" xfId="0" applyFill="1" applyBorder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176" fontId="1" fillId="0" borderId="1" xfId="0" applyNumberFormat="1" applyFont="1" applyFill="1" applyBorder="1" applyAlignment="1" applyProtection="1">
      <alignment horizontal="center" shrinkToFit="1"/>
      <protection locked="0"/>
    </xf>
    <xf numFmtId="0" fontId="0" fillId="0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horizontal="center" shrinkToFit="1"/>
      <protection locked="0"/>
    </xf>
    <xf numFmtId="177" fontId="0" fillId="0" borderId="1" xfId="1" applyNumberFormat="1" applyFont="1" applyFill="1" applyBorder="1" applyAlignment="1" applyProtection="1">
      <alignment horizontal="center" shrinkToFit="1"/>
    </xf>
    <xf numFmtId="0" fontId="0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center" vertical="center"/>
    </xf>
    <xf numFmtId="49" fontId="0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/>
    <xf numFmtId="41" fontId="0" fillId="0" borderId="0" xfId="0" applyNumberFormat="1" applyFont="1" applyAlignment="1"/>
    <xf numFmtId="41" fontId="0" fillId="0" borderId="0" xfId="0" applyNumberFormat="1" applyFont="1" applyFill="1" applyAlignment="1"/>
    <xf numFmtId="41" fontId="2" fillId="0" borderId="0" xfId="0" applyNumberFormat="1" applyFont="1" applyAlignment="1"/>
    <xf numFmtId="41" fontId="3" fillId="0" borderId="0" xfId="0" applyNumberFormat="1" applyFont="1" applyAlignment="1"/>
    <xf numFmtId="178" fontId="2" fillId="0" borderId="0" xfId="0" applyNumberFormat="1" applyFont="1" applyAlignment="1"/>
    <xf numFmtId="178" fontId="0" fillId="0" borderId="0" xfId="0" applyNumberFormat="1" applyFont="1" applyFill="1" applyAlignment="1"/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177" fontId="0" fillId="0" borderId="1" xfId="0" applyNumberFormat="1" applyFont="1" applyFill="1" applyBorder="1" applyAlignment="1" applyProtection="1">
      <alignment horizontal="center" shrinkToFit="1"/>
      <protection locked="0"/>
    </xf>
    <xf numFmtId="177" fontId="0" fillId="0" borderId="1" xfId="1" applyNumberFormat="1" applyFont="1" applyFill="1" applyBorder="1" applyAlignment="1" applyProtection="1">
      <alignment shrinkToFit="1"/>
    </xf>
    <xf numFmtId="177" fontId="0" fillId="0" borderId="1" xfId="1" applyNumberFormat="1" applyFont="1" applyFill="1" applyBorder="1" applyAlignment="1" applyProtection="1">
      <alignment horizontal="center" shrinkToFit="1"/>
      <protection locked="0"/>
    </xf>
    <xf numFmtId="177" fontId="1" fillId="0" borderId="1" xfId="1" applyNumberFormat="1" applyFont="1" applyFill="1" applyBorder="1" applyAlignment="1" applyProtection="1">
      <alignment horizontal="center" shrinkToFit="1"/>
      <protection locked="0"/>
    </xf>
    <xf numFmtId="177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" xfId="1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shrinkToFit="1"/>
      <protection locked="0"/>
    </xf>
    <xf numFmtId="178" fontId="0" fillId="0" borderId="0" xfId="0" applyNumberFormat="1" applyFont="1" applyAlignment="1"/>
    <xf numFmtId="178" fontId="2" fillId="0" borderId="0" xfId="0" applyNumberFormat="1" applyFont="1" applyFill="1" applyAlignment="1"/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178" fontId="1" fillId="0" borderId="0" xfId="0" applyNumberFormat="1" applyFont="1">
      <alignment vertical="center"/>
    </xf>
    <xf numFmtId="178" fontId="1" fillId="0" borderId="0" xfId="0" applyNumberFormat="1" applyFont="1" applyFill="1">
      <alignment vertical="center"/>
    </xf>
    <xf numFmtId="178" fontId="1" fillId="0" borderId="0" xfId="0" applyNumberFormat="1" applyFont="1" applyAlignment="1"/>
    <xf numFmtId="178" fontId="0" fillId="0" borderId="0" xfId="0" applyNumberFormat="1" applyFont="1">
      <alignment vertical="center"/>
    </xf>
    <xf numFmtId="0" fontId="0" fillId="0" borderId="0" xfId="0" applyFont="1" applyFill="1" applyAlignment="1"/>
    <xf numFmtId="0" fontId="0" fillId="0" borderId="0" xfId="0" applyFont="1" applyAlignment="1"/>
    <xf numFmtId="178" fontId="2" fillId="0" borderId="0" xfId="0" applyNumberFormat="1" applyFont="1">
      <alignment vertical="center"/>
    </xf>
    <xf numFmtId="178" fontId="0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1" fillId="0" borderId="0" xfId="7" applyFont="1" applyFill="1" applyAlignment="1" applyProtection="1">
      <protection locked="0"/>
    </xf>
    <xf numFmtId="0" fontId="18" fillId="0" borderId="0" xfId="7" applyFont="1" applyFill="1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0" fontId="7" fillId="0" borderId="1" xfId="3" applyNumberFormat="1" applyFont="1" applyBorder="1" applyAlignment="1" applyProtection="1">
      <alignment horizontal="right" vertical="center"/>
      <protection locked="0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179" fontId="7" fillId="0" borderId="1" xfId="1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1" xfId="0" applyNumberFormat="1" applyFont="1" applyBorder="1" applyAlignment="1" applyProtection="1">
      <alignment vertical="center" wrapText="1"/>
      <protection locked="0"/>
    </xf>
    <xf numFmtId="0" fontId="7" fillId="0" borderId="1" xfId="0" applyNumberFormat="1" applyFont="1" applyBorder="1" applyAlignment="1" applyProtection="1">
      <alignment vertical="center" wrapText="1"/>
      <protection locked="0"/>
    </xf>
    <xf numFmtId="1" fontId="1" fillId="0" borderId="8" xfId="0" applyNumberFormat="1" applyFont="1" applyBorder="1" applyAlignment="1" applyProtection="1">
      <alignment horizontal="left" vertical="center" wrapText="1"/>
      <protection locked="0"/>
    </xf>
    <xf numFmtId="1" fontId="5" fillId="0" borderId="8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5" fillId="0" borderId="4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179" fontId="5" fillId="0" borderId="4" xfId="1" applyNumberFormat="1" applyFont="1" applyBorder="1" applyAlignment="1" applyProtection="1">
      <alignment vertical="center" shrinkToFit="1"/>
    </xf>
    <xf numFmtId="0" fontId="0" fillId="0" borderId="2" xfId="0" applyFont="1" applyBorder="1" applyAlignment="1"/>
    <xf numFmtId="0" fontId="0" fillId="0" borderId="1" xfId="0" applyFont="1" applyBorder="1" applyAlignment="1" applyProtection="1">
      <alignment vertical="center"/>
      <protection locked="0"/>
    </xf>
    <xf numFmtId="179" fontId="7" fillId="2" borderId="3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Border="1" applyAlignment="1" applyProtection="1">
      <alignment vertical="center" wrapText="1" shrinkToFit="1"/>
      <protection locked="0"/>
    </xf>
    <xf numFmtId="0" fontId="7" fillId="0" borderId="1" xfId="0" applyNumberFormat="1" applyFont="1" applyBorder="1" applyAlignment="1" applyProtection="1">
      <alignment vertical="center" wrapText="1" shrinkToFit="1"/>
      <protection locked="0"/>
    </xf>
    <xf numFmtId="180" fontId="7" fillId="2" borderId="3" xfId="1" applyNumberFormat="1" applyFont="1" applyFill="1" applyBorder="1" applyAlignment="1" applyProtection="1">
      <alignment vertical="center"/>
      <protection locked="0"/>
    </xf>
    <xf numFmtId="0" fontId="0" fillId="0" borderId="3" xfId="0" applyNumberFormat="1" applyFont="1" applyBorder="1" applyAlignment="1" applyProtection="1">
      <alignment vertical="center" wrapText="1"/>
      <protection locked="0"/>
    </xf>
    <xf numFmtId="0" fontId="7" fillId="0" borderId="3" xfId="0" applyNumberFormat="1" applyFont="1" applyBorder="1" applyAlignment="1" applyProtection="1">
      <alignment vertical="center" wrapText="1"/>
      <protection locked="0"/>
    </xf>
    <xf numFmtId="0" fontId="0" fillId="0" borderId="3" xfId="0" applyFont="1" applyBorder="1" applyAlignment="1"/>
    <xf numFmtId="0" fontId="1" fillId="0" borderId="1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0" fillId="0" borderId="3" xfId="0" applyNumberFormat="1" applyFont="1" applyBorder="1" applyAlignment="1" applyProtection="1">
      <alignment horizontal="left" vertical="center" wrapText="1"/>
      <protection locked="0"/>
    </xf>
    <xf numFmtId="0" fontId="7" fillId="0" borderId="3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180" fontId="7" fillId="0" borderId="4" xfId="1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NumberFormat="1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vertical="center"/>
      <protection locked="0"/>
    </xf>
    <xf numFmtId="180" fontId="7" fillId="0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NumberFormat="1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180" fontId="7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17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vertical="center" wrapText="1"/>
    </xf>
    <xf numFmtId="0" fontId="0" fillId="0" borderId="10" xfId="0" applyFont="1" applyBorder="1" applyAlignment="1" applyProtection="1">
      <alignment vertical="center"/>
      <protection locked="0"/>
    </xf>
    <xf numFmtId="0" fontId="1" fillId="0" borderId="10" xfId="0" applyNumberFormat="1" applyFont="1" applyBorder="1" applyAlignment="1" applyProtection="1">
      <alignment vertical="center" wrapText="1"/>
      <protection locked="0"/>
    </xf>
    <xf numFmtId="0" fontId="5" fillId="0" borderId="10" xfId="0" applyNumberFormat="1" applyFont="1" applyBorder="1" applyAlignment="1" applyProtection="1">
      <alignment vertical="center" wrapText="1"/>
      <protection locked="0"/>
    </xf>
    <xf numFmtId="0" fontId="1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NumberFormat="1" applyFont="1" applyBorder="1" applyAlignment="1" applyProtection="1">
      <alignment horizontal="left" vertical="center" wrapText="1"/>
      <protection locked="0"/>
    </xf>
    <xf numFmtId="0" fontId="5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179" fontId="0" fillId="0" borderId="0" xfId="0" applyNumberFormat="1" applyFont="1" applyAlignment="1" applyProtection="1">
      <alignment vertical="center"/>
      <protection locked="0"/>
    </xf>
    <xf numFmtId="0" fontId="23" fillId="0" borderId="0" xfId="5"/>
    <xf numFmtId="49" fontId="23" fillId="0" borderId="0" xfId="5" applyNumberFormat="1"/>
    <xf numFmtId="0" fontId="0" fillId="0" borderId="0" xfId="0" applyProtection="1">
      <alignment vertical="center"/>
      <protection locked="0"/>
    </xf>
    <xf numFmtId="181" fontId="0" fillId="0" borderId="1" xfId="1" applyNumberFormat="1" applyFont="1" applyFill="1" applyBorder="1" applyAlignment="1" applyProtection="1">
      <alignment horizontal="center" shrinkToFit="1"/>
    </xf>
    <xf numFmtId="181" fontId="0" fillId="0" borderId="1" xfId="0" applyNumberFormat="1" applyFont="1" applyFill="1" applyBorder="1" applyAlignment="1" applyProtection="1">
      <alignment horizontal="center" shrinkToFit="1"/>
      <protection locked="0"/>
    </xf>
    <xf numFmtId="181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182" fontId="0" fillId="0" borderId="1" xfId="0" applyNumberFormat="1" applyFont="1" applyFill="1" applyBorder="1" applyAlignment="1" applyProtection="1">
      <alignment horizontal="center" shrinkToFit="1"/>
      <protection locked="0"/>
    </xf>
    <xf numFmtId="182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49" fontId="0" fillId="0" borderId="5" xfId="1" applyNumberFormat="1" applyFont="1" applyBorder="1" applyAlignment="1" applyProtection="1">
      <alignment horizontal="center" vertical="center"/>
      <protection locked="0"/>
    </xf>
    <xf numFmtId="49" fontId="0" fillId="0" borderId="5" xfId="1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49" fontId="1" fillId="0" borderId="2" xfId="1" applyNumberFormat="1" applyFont="1" applyBorder="1" applyAlignment="1" applyProtection="1">
      <alignment horizontal="left" vertical="center" wrapText="1"/>
      <protection locked="0"/>
    </xf>
    <xf numFmtId="49" fontId="1" fillId="0" borderId="3" xfId="1" applyNumberFormat="1" applyFont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/>
      <protection locked="0"/>
    </xf>
    <xf numFmtId="49" fontId="13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49" fontId="0" fillId="0" borderId="6" xfId="1" applyNumberFormat="1" applyFont="1" applyBorder="1" applyAlignment="1" applyProtection="1">
      <alignment horizontal="center" vertical="center" wrapText="1"/>
      <protection locked="0"/>
    </xf>
    <xf numFmtId="49" fontId="0" fillId="0" borderId="7" xfId="1" applyNumberFormat="1" applyFont="1" applyBorder="1" applyAlignment="1" applyProtection="1">
      <alignment horizontal="center" vertical="center" wrapText="1"/>
      <protection locked="0"/>
    </xf>
    <xf numFmtId="49" fontId="0" fillId="0" borderId="9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8">
    <cellStyle name="ColLevel_6" xfId="6"/>
    <cellStyle name="RowLevel_0" xfId="4"/>
    <cellStyle name="百分比" xfId="3" builtinId="5"/>
    <cellStyle name="常规" xfId="0" builtinId="0"/>
    <cellStyle name="常规_norma1" xfId="5"/>
    <cellStyle name="常规_Sheet1" xfId="7"/>
    <cellStyle name="常规_支出" xfId="2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2"/>
  <sheetViews>
    <sheetView showZeros="0" defaultGridColor="0" topLeftCell="B1" colorId="0" workbookViewId="0">
      <selection activeCell="F1" sqref="A1:F65536"/>
    </sheetView>
  </sheetViews>
  <sheetFormatPr defaultRowHeight="14.25"/>
  <cols>
    <col min="1" max="1" width="19.25" style="167" hidden="1" customWidth="1"/>
    <col min="2" max="2" width="6.625" customWidth="1"/>
    <col min="3" max="3" width="31.875" style="168" hidden="1" customWidth="1"/>
    <col min="4" max="6" width="9" style="167" hidden="1" customWidth="1"/>
    <col min="7" max="16384" width="9" style="167"/>
  </cols>
  <sheetData>
    <row r="1" spans="1:3">
      <c r="A1"/>
      <c r="B1" s="169"/>
      <c r="C1"/>
    </row>
    <row r="2" spans="1:3">
      <c r="A2"/>
      <c r="B2" s="169"/>
      <c r="C2"/>
    </row>
    <row r="3" spans="1:3">
      <c r="A3"/>
      <c r="B3" s="169"/>
      <c r="C3"/>
    </row>
    <row r="4" spans="1:3">
      <c r="A4"/>
      <c r="B4" s="169"/>
      <c r="C4"/>
    </row>
    <row r="5" spans="1:3">
      <c r="A5"/>
      <c r="B5" s="169"/>
      <c r="C5"/>
    </row>
    <row r="6" spans="1:3">
      <c r="A6"/>
      <c r="B6" s="169"/>
      <c r="C6"/>
    </row>
    <row r="7" spans="1:3">
      <c r="A7"/>
      <c r="B7" s="169"/>
      <c r="C7"/>
    </row>
    <row r="8" spans="1:3">
      <c r="A8"/>
      <c r="B8" s="169"/>
      <c r="C8"/>
    </row>
    <row r="9" spans="1:3">
      <c r="B9" s="169"/>
      <c r="C9"/>
    </row>
    <row r="10" spans="1:3">
      <c r="B10" s="169"/>
      <c r="C10"/>
    </row>
    <row r="11" spans="1:3">
      <c r="B11" s="169"/>
      <c r="C11"/>
    </row>
    <row r="12" spans="1:3">
      <c r="B12" s="169"/>
      <c r="C12"/>
    </row>
    <row r="13" spans="1:3">
      <c r="B13" s="169"/>
      <c r="C13"/>
    </row>
    <row r="14" spans="1:3">
      <c r="B14" s="169"/>
      <c r="C14"/>
    </row>
    <row r="15" spans="1:3">
      <c r="B15" s="169"/>
      <c r="C15"/>
    </row>
    <row r="16" spans="1:3">
      <c r="B16" s="169"/>
      <c r="C16"/>
    </row>
    <row r="17" spans="2:3">
      <c r="B17" s="169"/>
      <c r="C17"/>
    </row>
    <row r="18" spans="2:3">
      <c r="B18" s="169"/>
      <c r="C18"/>
    </row>
    <row r="19" spans="2:3">
      <c r="B19" s="169"/>
      <c r="C19"/>
    </row>
    <row r="20" spans="2:3">
      <c r="B20" s="169"/>
      <c r="C20"/>
    </row>
    <row r="21" spans="2:3">
      <c r="B21" s="169"/>
      <c r="C21"/>
    </row>
    <row r="22" spans="2:3">
      <c r="B22" s="169"/>
      <c r="C22"/>
    </row>
    <row r="23" spans="2:3">
      <c r="B23" s="169"/>
      <c r="C23"/>
    </row>
    <row r="24" spans="2:3">
      <c r="B24" s="169"/>
      <c r="C24"/>
    </row>
    <row r="25" spans="2:3">
      <c r="B25" s="169"/>
      <c r="C25"/>
    </row>
    <row r="26" spans="2:3">
      <c r="B26" s="169"/>
      <c r="C26"/>
    </row>
    <row r="27" spans="2:3">
      <c r="B27" s="169"/>
      <c r="C27"/>
    </row>
    <row r="28" spans="2:3">
      <c r="B28" s="169"/>
      <c r="C28"/>
    </row>
    <row r="29" spans="2:3">
      <c r="B29" s="169"/>
      <c r="C29"/>
    </row>
    <row r="30" spans="2:3">
      <c r="B30" s="169"/>
      <c r="C30"/>
    </row>
    <row r="31" spans="2:3">
      <c r="B31" s="169"/>
      <c r="C31"/>
    </row>
    <row r="32" spans="2:3">
      <c r="B32" s="169"/>
      <c r="C32"/>
    </row>
    <row r="33" spans="2:3">
      <c r="B33" s="169"/>
      <c r="C33"/>
    </row>
    <row r="34" spans="2:3">
      <c r="B34" s="169"/>
      <c r="C34"/>
    </row>
    <row r="35" spans="2:3">
      <c r="B35" s="169"/>
      <c r="C35"/>
    </row>
    <row r="36" spans="2:3">
      <c r="B36" s="169"/>
      <c r="C36"/>
    </row>
    <row r="37" spans="2:3">
      <c r="B37" s="169"/>
      <c r="C37"/>
    </row>
    <row r="38" spans="2:3">
      <c r="B38" s="169"/>
      <c r="C38"/>
    </row>
    <row r="39" spans="2:3">
      <c r="B39" s="169"/>
      <c r="C39"/>
    </row>
    <row r="40" spans="2:3">
      <c r="B40" s="169"/>
      <c r="C40"/>
    </row>
    <row r="41" spans="2:3">
      <c r="B41" s="169"/>
      <c r="C41"/>
    </row>
    <row r="42" spans="2:3">
      <c r="B42" s="169"/>
      <c r="C42"/>
    </row>
    <row r="43" spans="2:3">
      <c r="B43" s="169"/>
      <c r="C43"/>
    </row>
    <row r="44" spans="2:3">
      <c r="B44" s="169"/>
      <c r="C44"/>
    </row>
    <row r="45" spans="2:3">
      <c r="B45" s="169"/>
      <c r="C45"/>
    </row>
    <row r="46" spans="2:3">
      <c r="B46" s="169"/>
      <c r="C46"/>
    </row>
    <row r="47" spans="2:3">
      <c r="B47" s="169"/>
      <c r="C47"/>
    </row>
    <row r="48" spans="2:3">
      <c r="B48" s="169"/>
      <c r="C48"/>
    </row>
    <row r="49" spans="2:3">
      <c r="B49" s="169"/>
      <c r="C49"/>
    </row>
    <row r="50" spans="2:3">
      <c r="B50" s="169"/>
      <c r="C50"/>
    </row>
    <row r="51" spans="2:3">
      <c r="B51" s="169"/>
      <c r="C51"/>
    </row>
    <row r="52" spans="2:3">
      <c r="B52" s="169"/>
      <c r="C52"/>
    </row>
    <row r="53" spans="2:3">
      <c r="B53" s="169"/>
      <c r="C53"/>
    </row>
    <row r="54" spans="2:3">
      <c r="B54" s="169"/>
      <c r="C54"/>
    </row>
    <row r="55" spans="2:3">
      <c r="B55" s="169"/>
      <c r="C55"/>
    </row>
    <row r="56" spans="2:3">
      <c r="B56" s="169"/>
      <c r="C56"/>
    </row>
    <row r="57" spans="2:3">
      <c r="B57" s="169"/>
      <c r="C57"/>
    </row>
    <row r="58" spans="2:3">
      <c r="B58" s="169"/>
      <c r="C58"/>
    </row>
    <row r="59" spans="2:3">
      <c r="B59" s="169"/>
      <c r="C59"/>
    </row>
    <row r="60" spans="2:3">
      <c r="B60" s="169"/>
      <c r="C60"/>
    </row>
    <row r="61" spans="2:3">
      <c r="B61" s="169"/>
      <c r="C61"/>
    </row>
    <row r="62" spans="2:3">
      <c r="B62" s="169"/>
      <c r="C62"/>
    </row>
    <row r="63" spans="2:3">
      <c r="B63" s="169"/>
      <c r="C63"/>
    </row>
    <row r="64" spans="2:3">
      <c r="B64" s="169"/>
      <c r="C64"/>
    </row>
    <row r="65" spans="2:3">
      <c r="B65" s="169"/>
      <c r="C65"/>
    </row>
    <row r="66" spans="2:3">
      <c r="B66" s="169"/>
      <c r="C66"/>
    </row>
    <row r="67" spans="2:3">
      <c r="B67" s="169"/>
      <c r="C67"/>
    </row>
    <row r="68" spans="2:3">
      <c r="B68" s="169"/>
      <c r="C68"/>
    </row>
    <row r="69" spans="2:3">
      <c r="B69" s="169"/>
      <c r="C69"/>
    </row>
    <row r="70" spans="2:3">
      <c r="B70" s="169"/>
      <c r="C70"/>
    </row>
    <row r="71" spans="2:3">
      <c r="B71" s="169"/>
      <c r="C71"/>
    </row>
    <row r="72" spans="2:3">
      <c r="B72" s="169"/>
      <c r="C72"/>
    </row>
    <row r="73" spans="2:3">
      <c r="B73" s="169"/>
      <c r="C73"/>
    </row>
    <row r="74" spans="2:3">
      <c r="B74" s="169"/>
      <c r="C74"/>
    </row>
    <row r="75" spans="2:3">
      <c r="B75" s="169"/>
      <c r="C75"/>
    </row>
    <row r="76" spans="2:3">
      <c r="B76" s="169"/>
      <c r="C76"/>
    </row>
    <row r="77" spans="2:3">
      <c r="B77" s="169"/>
      <c r="C77"/>
    </row>
    <row r="78" spans="2:3">
      <c r="B78" s="169"/>
      <c r="C78"/>
    </row>
    <row r="79" spans="2:3">
      <c r="B79" s="169"/>
      <c r="C79"/>
    </row>
    <row r="80" spans="2:3">
      <c r="B80" s="169"/>
      <c r="C80"/>
    </row>
    <row r="81" spans="2:3">
      <c r="B81" s="169"/>
      <c r="C81"/>
    </row>
    <row r="82" spans="2:3">
      <c r="B82" s="169"/>
      <c r="C82"/>
    </row>
    <row r="83" spans="2:3">
      <c r="B83" s="169"/>
    </row>
    <row r="84" spans="2:3">
      <c r="B84" s="169"/>
    </row>
    <row r="85" spans="2:3">
      <c r="B85" s="169"/>
    </row>
    <row r="86" spans="2:3">
      <c r="B86" s="169"/>
    </row>
    <row r="87" spans="2:3">
      <c r="B87" s="169"/>
    </row>
    <row r="88" spans="2:3">
      <c r="B88" s="169"/>
    </row>
    <row r="89" spans="2:3">
      <c r="B89" s="169"/>
    </row>
    <row r="90" spans="2:3">
      <c r="B90" s="169"/>
    </row>
    <row r="91" spans="2:3">
      <c r="B91" s="169"/>
    </row>
    <row r="92" spans="2:3">
      <c r="B92" s="169"/>
    </row>
    <row r="93" spans="2:3">
      <c r="B93" s="169"/>
    </row>
    <row r="94" spans="2:3">
      <c r="B94" s="169"/>
    </row>
    <row r="95" spans="2:3">
      <c r="B95" s="169"/>
    </row>
    <row r="96" spans="2:3">
      <c r="B96" s="169"/>
    </row>
    <row r="97" spans="2:2">
      <c r="B97" s="169"/>
    </row>
    <row r="98" spans="2:2">
      <c r="B98" s="169"/>
    </row>
    <row r="99" spans="2:2">
      <c r="B99" s="169"/>
    </row>
    <row r="100" spans="2:2">
      <c r="B100" s="169"/>
    </row>
    <row r="101" spans="2:2">
      <c r="B101" s="169"/>
    </row>
    <row r="102" spans="2:2">
      <c r="B102" s="169"/>
    </row>
    <row r="103" spans="2:2">
      <c r="B103" s="169"/>
    </row>
    <row r="104" spans="2:2">
      <c r="B104" s="169"/>
    </row>
    <row r="105" spans="2:2">
      <c r="B105" s="169"/>
    </row>
    <row r="106" spans="2:2">
      <c r="B106" s="169"/>
    </row>
    <row r="107" spans="2:2">
      <c r="B107" s="169"/>
    </row>
    <row r="108" spans="2:2">
      <c r="B108" s="169"/>
    </row>
    <row r="109" spans="2:2">
      <c r="B109" s="169"/>
    </row>
    <row r="110" spans="2:2">
      <c r="B110" s="169"/>
    </row>
    <row r="111" spans="2:2">
      <c r="B111" s="169"/>
    </row>
    <row r="112" spans="2:2">
      <c r="B112" s="169"/>
    </row>
    <row r="113" spans="2:2">
      <c r="B113" s="169"/>
    </row>
    <row r="114" spans="2:2">
      <c r="B114" s="169"/>
    </row>
    <row r="115" spans="2:2">
      <c r="B115" s="169"/>
    </row>
    <row r="116" spans="2:2">
      <c r="B116" s="169"/>
    </row>
    <row r="117" spans="2:2">
      <c r="B117" s="169"/>
    </row>
    <row r="118" spans="2:2">
      <c r="B118" s="169"/>
    </row>
    <row r="119" spans="2:2">
      <c r="B119" s="169"/>
    </row>
    <row r="120" spans="2:2">
      <c r="B120" s="169"/>
    </row>
    <row r="121" spans="2:2">
      <c r="B121" s="169"/>
    </row>
    <row r="122" spans="2:2">
      <c r="B122" s="169"/>
    </row>
    <row r="123" spans="2:2">
      <c r="B123" s="169"/>
    </row>
    <row r="124" spans="2:2">
      <c r="B124" s="169"/>
    </row>
    <row r="125" spans="2:2">
      <c r="B125" s="169"/>
    </row>
    <row r="126" spans="2:2">
      <c r="B126" s="169"/>
    </row>
    <row r="127" spans="2:2">
      <c r="B127" s="169"/>
    </row>
    <row r="128" spans="2:2">
      <c r="B128" s="169"/>
    </row>
    <row r="129" spans="2:2">
      <c r="B129" s="169"/>
    </row>
    <row r="130" spans="2:2">
      <c r="B130" s="169"/>
    </row>
    <row r="131" spans="2:2">
      <c r="B131" s="169"/>
    </row>
    <row r="132" spans="2:2">
      <c r="B132" s="169"/>
    </row>
    <row r="133" spans="2:2">
      <c r="B133" s="169"/>
    </row>
    <row r="134" spans="2:2">
      <c r="B134" s="169"/>
    </row>
    <row r="135" spans="2:2">
      <c r="B135" s="169"/>
    </row>
    <row r="136" spans="2:2">
      <c r="B136" s="169"/>
    </row>
    <row r="137" spans="2:2">
      <c r="B137" s="169"/>
    </row>
    <row r="138" spans="2:2">
      <c r="B138" s="169"/>
    </row>
    <row r="139" spans="2:2">
      <c r="B139" s="169"/>
    </row>
    <row r="140" spans="2:2">
      <c r="B140" s="169"/>
    </row>
    <row r="141" spans="2:2">
      <c r="B141" s="169"/>
    </row>
    <row r="142" spans="2:2">
      <c r="B142" s="169"/>
    </row>
  </sheetData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SheetLayoutView="6" workbookViewId="0"/>
  </sheetViews>
  <sheetFormatPr defaultColWidth="9" defaultRowHeight="14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31"/>
  <sheetViews>
    <sheetView showZeros="0" tabSelected="1" zoomScaleSheetLayoutView="100" workbookViewId="0">
      <selection activeCell="H5" sqref="H5"/>
    </sheetView>
  </sheetViews>
  <sheetFormatPr defaultColWidth="8.625" defaultRowHeight="14.25"/>
  <cols>
    <col min="1" max="1" width="29.625" style="94" customWidth="1"/>
    <col min="2" max="2" width="14.75" style="94" customWidth="1"/>
    <col min="3" max="3" width="14.625" style="94" customWidth="1"/>
    <col min="4" max="4" width="11.625" style="94" customWidth="1"/>
    <col min="5" max="5" width="18.375" style="94" customWidth="1"/>
    <col min="6" max="6" width="32" style="94" customWidth="1"/>
    <col min="7" max="7" width="15.5" style="94" customWidth="1"/>
    <col min="8" max="8" width="11.625" style="94" customWidth="1"/>
    <col min="9" max="9" width="17.625" style="94" customWidth="1"/>
    <col min="10" max="31" width="9" style="94" bestFit="1" customWidth="1"/>
    <col min="32" max="223" width="8.625" style="94"/>
    <col min="224" max="245" width="9" style="94" bestFit="1" customWidth="1"/>
    <col min="246" max="250" width="8.625" style="95"/>
  </cols>
  <sheetData>
    <row r="1" spans="1:12" s="94" customFormat="1" ht="33.950000000000003" customHeight="1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64"/>
      <c r="K1" s="164"/>
      <c r="L1" s="164"/>
    </row>
    <row r="2" spans="1:12" s="94" customFormat="1" ht="23.1" customHeight="1">
      <c r="A2" s="96" t="s">
        <v>1</v>
      </c>
      <c r="B2" s="97"/>
      <c r="C2" s="97"/>
      <c r="I2" s="165" t="s">
        <v>2</v>
      </c>
    </row>
    <row r="3" spans="1:12" s="94" customFormat="1" ht="54.95" customHeight="1">
      <c r="A3" s="98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98" t="s">
        <v>8</v>
      </c>
      <c r="G3" s="14" t="s">
        <v>4</v>
      </c>
      <c r="H3" s="14" t="s">
        <v>6</v>
      </c>
      <c r="I3" s="14" t="s">
        <v>9</v>
      </c>
    </row>
    <row r="4" spans="1:12" s="94" customFormat="1" ht="24.95" customHeight="1">
      <c r="A4" s="99" t="s">
        <v>10</v>
      </c>
      <c r="B4" s="100">
        <f>B5+B6</f>
        <v>2626</v>
      </c>
      <c r="C4" s="100">
        <f>C5+C6</f>
        <v>1822.6399999999999</v>
      </c>
      <c r="D4" s="100">
        <f>D5+D6</f>
        <v>1936</v>
      </c>
      <c r="E4" s="101">
        <f>D4/C4-1</f>
        <v>6.2195496642233339E-2</v>
      </c>
      <c r="F4" s="102" t="s">
        <v>11</v>
      </c>
      <c r="G4" s="103">
        <f>SUM(G5:G25)</f>
        <v>1151.4000000000003</v>
      </c>
      <c r="H4" s="103">
        <f>SUM(H5:H25)</f>
        <v>3807.39</v>
      </c>
      <c r="I4" s="101">
        <f>H4/G4-1</f>
        <v>2.3067483064095873</v>
      </c>
    </row>
    <row r="5" spans="1:12" s="94" customFormat="1" ht="24.95" customHeight="1">
      <c r="A5" s="104" t="s">
        <v>12</v>
      </c>
      <c r="B5" s="105">
        <v>2185</v>
      </c>
      <c r="C5" s="106">
        <v>1666.34</v>
      </c>
      <c r="D5" s="105">
        <v>1770</v>
      </c>
      <c r="E5" s="101">
        <f t="shared" ref="E5:E10" si="0">D5/C5-1</f>
        <v>6.2208192805790041E-2</v>
      </c>
      <c r="F5" s="107" t="s">
        <v>13</v>
      </c>
      <c r="G5" s="108">
        <v>529.70000000000005</v>
      </c>
      <c r="H5" s="108">
        <v>3648.66</v>
      </c>
      <c r="I5" s="101">
        <f t="shared" ref="I5:I31" si="1">H5/G5-1</f>
        <v>5.8881631111950155</v>
      </c>
    </row>
    <row r="6" spans="1:12" s="94" customFormat="1" ht="24.95" customHeight="1">
      <c r="A6" s="104" t="s">
        <v>14</v>
      </c>
      <c r="B6" s="105">
        <v>441</v>
      </c>
      <c r="C6" s="106">
        <v>156.30000000000001</v>
      </c>
      <c r="D6" s="105">
        <v>166</v>
      </c>
      <c r="E6" s="101">
        <f t="shared" si="0"/>
        <v>6.2060140754958359E-2</v>
      </c>
      <c r="F6" s="107" t="s">
        <v>15</v>
      </c>
      <c r="G6" s="108"/>
      <c r="H6" s="108"/>
      <c r="I6" s="101" t="e">
        <f t="shared" si="1"/>
        <v>#DIV/0!</v>
      </c>
    </row>
    <row r="7" spans="1:12" s="94" customFormat="1" ht="24.95" customHeight="1">
      <c r="A7" s="109" t="s">
        <v>16</v>
      </c>
      <c r="B7" s="110">
        <f>SUM(B8:B12)</f>
        <v>3310</v>
      </c>
      <c r="C7" s="110">
        <f>SUM(C8:C12)</f>
        <v>3474.3500000000004</v>
      </c>
      <c r="D7" s="110">
        <f>SUM(D8:D12)</f>
        <v>3807.39</v>
      </c>
      <c r="E7" s="101">
        <f t="shared" si="0"/>
        <v>9.5856778965849543E-2</v>
      </c>
      <c r="F7" s="107" t="s">
        <v>17</v>
      </c>
      <c r="G7" s="108">
        <v>456.6</v>
      </c>
      <c r="H7" s="108"/>
      <c r="I7" s="101">
        <f t="shared" si="1"/>
        <v>-1</v>
      </c>
    </row>
    <row r="8" spans="1:12" s="94" customFormat="1" ht="24.95" customHeight="1">
      <c r="A8" s="111" t="s">
        <v>18</v>
      </c>
      <c r="B8" s="112"/>
      <c r="C8" s="112"/>
      <c r="D8" s="105"/>
      <c r="E8" s="101" t="e">
        <f t="shared" si="0"/>
        <v>#DIV/0!</v>
      </c>
      <c r="F8" s="107" t="s">
        <v>19</v>
      </c>
      <c r="G8" s="108"/>
      <c r="H8" s="108"/>
      <c r="I8" s="101" t="e">
        <f t="shared" si="1"/>
        <v>#DIV/0!</v>
      </c>
    </row>
    <row r="9" spans="1:12" s="94" customFormat="1" ht="24.95" customHeight="1">
      <c r="A9" s="111" t="s">
        <v>20</v>
      </c>
      <c r="B9" s="105">
        <v>1120</v>
      </c>
      <c r="C9" s="112">
        <v>2639.61</v>
      </c>
      <c r="D9" s="105">
        <v>3807.39</v>
      </c>
      <c r="E9" s="101">
        <f t="shared" si="0"/>
        <v>0.44240626456181009</v>
      </c>
      <c r="F9" s="107" t="s">
        <v>21</v>
      </c>
      <c r="G9" s="108"/>
      <c r="H9" s="108"/>
      <c r="I9" s="101" t="e">
        <f t="shared" si="1"/>
        <v>#DIV/0!</v>
      </c>
    </row>
    <row r="10" spans="1:12" s="94" customFormat="1" ht="24.95" customHeight="1">
      <c r="A10" s="113" t="s">
        <v>22</v>
      </c>
      <c r="B10" s="114"/>
      <c r="C10" s="115">
        <v>834.74</v>
      </c>
      <c r="D10" s="116"/>
      <c r="E10" s="101">
        <f t="shared" si="0"/>
        <v>-1</v>
      </c>
      <c r="F10" s="107" t="s">
        <v>23</v>
      </c>
      <c r="G10" s="108">
        <v>47</v>
      </c>
      <c r="H10" s="108">
        <v>103.4</v>
      </c>
      <c r="I10" s="101">
        <f t="shared" si="1"/>
        <v>1.2000000000000002</v>
      </c>
    </row>
    <row r="11" spans="1:12" s="94" customFormat="1" ht="24.95" customHeight="1">
      <c r="A11" s="117" t="s">
        <v>24</v>
      </c>
      <c r="B11" s="118"/>
      <c r="C11" s="118"/>
      <c r="D11" s="119"/>
      <c r="E11" s="101" t="e">
        <f>D11/C14-1</f>
        <v>#DIV/0!</v>
      </c>
      <c r="F11" s="120" t="s">
        <v>25</v>
      </c>
      <c r="G11" s="121">
        <v>22</v>
      </c>
      <c r="H11" s="121">
        <v>9.9499999999999993</v>
      </c>
      <c r="I11" s="101">
        <f t="shared" si="1"/>
        <v>-0.54772727272727284</v>
      </c>
    </row>
    <row r="12" spans="1:12" s="94" customFormat="1" ht="27.95" customHeight="1">
      <c r="A12" s="113" t="s">
        <v>26</v>
      </c>
      <c r="B12" s="122">
        <v>2190</v>
      </c>
      <c r="C12" s="122"/>
      <c r="D12" s="122"/>
      <c r="E12" s="101" t="e">
        <f>D12/C15-1</f>
        <v>#DIV/0!</v>
      </c>
      <c r="F12" s="123" t="s">
        <v>27</v>
      </c>
      <c r="G12" s="124"/>
      <c r="H12" s="124"/>
      <c r="I12" s="101" t="e">
        <f t="shared" si="1"/>
        <v>#DIV/0!</v>
      </c>
    </row>
    <row r="13" spans="1:12" s="94" customFormat="1" ht="27.95" customHeight="1">
      <c r="A13" s="84" t="s">
        <v>28</v>
      </c>
      <c r="B13" s="125">
        <v>2228</v>
      </c>
      <c r="C13" s="125"/>
      <c r="D13" s="125"/>
      <c r="E13" s="101">
        <f>D13/C16-1</f>
        <v>-1</v>
      </c>
      <c r="F13" s="123" t="s">
        <v>29</v>
      </c>
      <c r="G13" s="124">
        <v>9.9</v>
      </c>
      <c r="H13" s="124"/>
      <c r="I13" s="101">
        <f t="shared" si="1"/>
        <v>-1</v>
      </c>
    </row>
    <row r="14" spans="1:12" s="94" customFormat="1" ht="27" customHeight="1">
      <c r="A14" s="126"/>
      <c r="B14" s="127"/>
      <c r="C14" s="127"/>
      <c r="D14" s="127"/>
      <c r="E14" s="101"/>
      <c r="F14" s="123" t="s">
        <v>30</v>
      </c>
      <c r="G14" s="124">
        <v>80</v>
      </c>
      <c r="H14" s="124"/>
      <c r="I14" s="101">
        <f t="shared" si="1"/>
        <v>-1</v>
      </c>
      <c r="K14" s="166"/>
    </row>
    <row r="15" spans="1:12" s="94" customFormat="1" ht="24.95" customHeight="1">
      <c r="A15" s="84"/>
      <c r="B15" s="125"/>
      <c r="C15" s="113"/>
      <c r="D15" s="118"/>
      <c r="E15" s="128"/>
      <c r="F15" s="123" t="s">
        <v>31</v>
      </c>
      <c r="G15" s="124"/>
      <c r="H15" s="124"/>
      <c r="I15" s="101" t="e">
        <f t="shared" si="1"/>
        <v>#DIV/0!</v>
      </c>
    </row>
    <row r="16" spans="1:12" s="94" customFormat="1" ht="33" customHeight="1">
      <c r="A16" s="129"/>
      <c r="B16" s="113">
        <f>B4+B7</f>
        <v>5936</v>
      </c>
      <c r="C16" s="113">
        <f>C4+C7</f>
        <v>5296.99</v>
      </c>
      <c r="D16" s="113">
        <f>D4+D7</f>
        <v>5743.3899999999994</v>
      </c>
      <c r="E16" s="128"/>
      <c r="F16" s="130" t="s">
        <v>32</v>
      </c>
      <c r="G16" s="131"/>
      <c r="H16" s="131"/>
      <c r="I16" s="101" t="e">
        <f t="shared" si="1"/>
        <v>#DIV/0!</v>
      </c>
    </row>
    <row r="17" spans="1:9" s="94" customFormat="1" ht="24.95" customHeight="1">
      <c r="A17" s="132"/>
      <c r="B17" s="132"/>
      <c r="C17" s="132"/>
      <c r="D17" s="133"/>
      <c r="E17" s="133"/>
      <c r="F17" s="134" t="s">
        <v>33</v>
      </c>
      <c r="G17" s="135"/>
      <c r="H17" s="135"/>
      <c r="I17" s="101" t="e">
        <f t="shared" si="1"/>
        <v>#DIV/0!</v>
      </c>
    </row>
    <row r="18" spans="1:9" s="94" customFormat="1" ht="30.95" customHeight="1">
      <c r="A18" s="136"/>
      <c r="B18" s="137"/>
      <c r="C18" s="137"/>
      <c r="D18" s="138"/>
      <c r="E18" s="133"/>
      <c r="F18" s="139" t="s">
        <v>34</v>
      </c>
      <c r="G18" s="140">
        <v>6.2</v>
      </c>
      <c r="H18" s="140"/>
      <c r="I18" s="101">
        <f t="shared" si="1"/>
        <v>-1</v>
      </c>
    </row>
    <row r="19" spans="1:9" s="94" customFormat="1" ht="24.95" customHeight="1">
      <c r="A19" s="141"/>
      <c r="B19" s="142"/>
      <c r="C19" s="142"/>
      <c r="D19" s="143"/>
      <c r="E19" s="133"/>
      <c r="F19" s="107" t="s">
        <v>35</v>
      </c>
      <c r="G19" s="108"/>
      <c r="H19" s="108">
        <v>45.38</v>
      </c>
      <c r="I19" s="101" t="e">
        <f t="shared" si="1"/>
        <v>#DIV/0!</v>
      </c>
    </row>
    <row r="20" spans="1:9" s="94" customFormat="1" ht="24.95" customHeight="1">
      <c r="A20" s="144"/>
      <c r="B20" s="142"/>
      <c r="C20" s="142"/>
      <c r="D20" s="143"/>
      <c r="E20" s="133"/>
      <c r="F20" s="134" t="s">
        <v>36</v>
      </c>
      <c r="G20" s="135"/>
      <c r="H20" s="135"/>
      <c r="I20" s="101" t="e">
        <f t="shared" si="1"/>
        <v>#DIV/0!</v>
      </c>
    </row>
    <row r="21" spans="1:9" s="94" customFormat="1" ht="24.95" customHeight="1">
      <c r="A21" s="118"/>
      <c r="B21" s="145"/>
      <c r="C21" s="145"/>
      <c r="D21" s="118"/>
      <c r="E21" s="128"/>
      <c r="F21" s="130" t="s">
        <v>37</v>
      </c>
      <c r="G21" s="131"/>
      <c r="H21" s="131"/>
      <c r="I21" s="101" t="e">
        <f t="shared" si="1"/>
        <v>#DIV/0!</v>
      </c>
    </row>
    <row r="22" spans="1:9" s="94" customFormat="1" ht="24.95" customHeight="1">
      <c r="A22" s="118"/>
      <c r="B22" s="118"/>
      <c r="C22" s="118"/>
      <c r="D22" s="118"/>
      <c r="E22" s="128"/>
      <c r="F22" s="130" t="s">
        <v>38</v>
      </c>
      <c r="G22" s="131"/>
      <c r="H22" s="131"/>
      <c r="I22" s="101" t="e">
        <f t="shared" si="1"/>
        <v>#DIV/0!</v>
      </c>
    </row>
    <row r="23" spans="1:9" s="94" customFormat="1" ht="24.95" customHeight="1">
      <c r="A23" s="118"/>
      <c r="B23" s="118"/>
      <c r="C23" s="118"/>
      <c r="D23" s="118"/>
      <c r="E23" s="146"/>
      <c r="F23" s="147" t="s">
        <v>39</v>
      </c>
      <c r="G23" s="148"/>
      <c r="H23" s="148"/>
      <c r="I23" s="101" t="e">
        <f t="shared" si="1"/>
        <v>#DIV/0!</v>
      </c>
    </row>
    <row r="24" spans="1:9" s="94" customFormat="1" ht="24.95" customHeight="1">
      <c r="A24" s="118"/>
      <c r="B24" s="118"/>
      <c r="C24" s="118"/>
      <c r="D24" s="118"/>
      <c r="E24" s="128"/>
      <c r="F24" s="130" t="s">
        <v>40</v>
      </c>
      <c r="G24" s="131"/>
      <c r="H24" s="131"/>
      <c r="I24" s="101" t="e">
        <f t="shared" si="1"/>
        <v>#DIV/0!</v>
      </c>
    </row>
    <row r="25" spans="1:9" s="94" customFormat="1" ht="24.95" customHeight="1">
      <c r="A25" s="118"/>
      <c r="B25" s="118"/>
      <c r="C25" s="118"/>
      <c r="D25" s="118"/>
      <c r="E25" s="128"/>
      <c r="F25" s="149" t="s">
        <v>41</v>
      </c>
      <c r="G25" s="150"/>
      <c r="H25" s="150"/>
      <c r="I25" s="101" t="e">
        <f t="shared" si="1"/>
        <v>#DIV/0!</v>
      </c>
    </row>
    <row r="26" spans="1:9" s="94" customFormat="1" ht="24.95" customHeight="1">
      <c r="A26" s="118"/>
      <c r="B26" s="118"/>
      <c r="C26" s="118"/>
      <c r="D26" s="118"/>
      <c r="E26" s="151"/>
      <c r="F26" s="152" t="s">
        <v>42</v>
      </c>
      <c r="G26" s="153">
        <f>G27</f>
        <v>2626</v>
      </c>
      <c r="H26" s="153">
        <f>H27</f>
        <v>1936</v>
      </c>
      <c r="I26" s="101">
        <f t="shared" si="1"/>
        <v>-0.26275704493526275</v>
      </c>
    </row>
    <row r="27" spans="1:9" s="94" customFormat="1" ht="24.95" customHeight="1">
      <c r="A27" s="118"/>
      <c r="B27" s="118"/>
      <c r="C27" s="118"/>
      <c r="D27" s="118"/>
      <c r="E27" s="128"/>
      <c r="F27" s="149" t="s">
        <v>43</v>
      </c>
      <c r="G27" s="150">
        <v>2626</v>
      </c>
      <c r="H27" s="150">
        <v>1936</v>
      </c>
      <c r="I27" s="101">
        <f t="shared" si="1"/>
        <v>-0.26275704493526275</v>
      </c>
    </row>
    <row r="28" spans="1:9" s="94" customFormat="1" ht="24.95" customHeight="1">
      <c r="A28" s="118"/>
      <c r="B28" s="118"/>
      <c r="C28" s="118"/>
      <c r="D28" s="118"/>
      <c r="E28" s="128"/>
      <c r="F28" s="149"/>
      <c r="G28" s="150"/>
      <c r="H28" s="150"/>
      <c r="I28" s="101"/>
    </row>
    <row r="29" spans="1:9" s="94" customFormat="1" ht="24.95" customHeight="1">
      <c r="A29" s="118"/>
      <c r="B29" s="118"/>
      <c r="C29" s="118"/>
      <c r="D29" s="118"/>
      <c r="E29" s="128"/>
      <c r="F29" s="154" t="s">
        <v>44</v>
      </c>
      <c r="G29" s="155">
        <f>G4+G26</f>
        <v>3777.4000000000005</v>
      </c>
      <c r="H29" s="155">
        <f>H4+H26</f>
        <v>5743.3899999999994</v>
      </c>
      <c r="I29" s="101">
        <f t="shared" si="1"/>
        <v>0.52046116376343488</v>
      </c>
    </row>
    <row r="30" spans="1:9" s="94" customFormat="1" ht="24.95" customHeight="1">
      <c r="A30" s="118"/>
      <c r="B30" s="118"/>
      <c r="C30" s="118"/>
      <c r="D30" s="118"/>
      <c r="E30" s="151"/>
      <c r="F30" s="156" t="s">
        <v>45</v>
      </c>
      <c r="G30" s="157">
        <v>2158.6</v>
      </c>
      <c r="H30" s="157"/>
      <c r="I30" s="101">
        <f t="shared" si="1"/>
        <v>-1</v>
      </c>
    </row>
    <row r="31" spans="1:9" s="94" customFormat="1" ht="26.1" customHeight="1">
      <c r="A31" s="158" t="s">
        <v>46</v>
      </c>
      <c r="B31" s="159">
        <f>B4+B7</f>
        <v>5936</v>
      </c>
      <c r="C31" s="160">
        <f>C4+C7</f>
        <v>5296.99</v>
      </c>
      <c r="D31" s="160">
        <f>D4+D7</f>
        <v>5743.3899999999994</v>
      </c>
      <c r="E31" s="101" t="e">
        <f>D31/C34-1</f>
        <v>#DIV/0!</v>
      </c>
      <c r="F31" s="161" t="s">
        <v>47</v>
      </c>
      <c r="G31" s="162">
        <f>G29+G30</f>
        <v>5936</v>
      </c>
      <c r="H31" s="163">
        <f>H29+H30</f>
        <v>5743.3899999999994</v>
      </c>
      <c r="I31" s="101">
        <f t="shared" si="1"/>
        <v>-3.2447776280323581E-2</v>
      </c>
    </row>
  </sheetData>
  <mergeCells count="1">
    <mergeCell ref="A1:I1"/>
  </mergeCells>
  <phoneticPr fontId="8" type="noConversion"/>
  <dataValidations count="1">
    <dataValidation type="whole" allowBlank="1" showInputMessage="1" showErrorMessage="1" error="请输入整数！" sqref="D10">
      <formula1>-100000000</formula1>
      <formula2>100000000</formula2>
    </dataValidation>
  </dataValidations>
  <printOptions horizontalCentered="1"/>
  <pageMargins left="1.1451388888888889" right="0.39305555555555555" top="0.40902777777777777" bottom="0.21249999999999999" header="0.51180555555555551" footer="0.51180555555555551"/>
  <pageSetup paperSize="9" scale="64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G209"/>
  <sheetViews>
    <sheetView zoomScaleSheetLayoutView="100" workbookViewId="0">
      <selection activeCell="M12" sqref="M12"/>
    </sheetView>
  </sheetViews>
  <sheetFormatPr defaultColWidth="8.625" defaultRowHeight="14.25"/>
  <cols>
    <col min="1" max="1" width="8.25" style="5" customWidth="1"/>
    <col min="2" max="2" width="5.625" style="6" customWidth="1"/>
    <col min="3" max="3" width="22.5" style="7" customWidth="1"/>
    <col min="4" max="4" width="5.875" style="8" customWidth="1"/>
    <col min="5" max="8" width="5.125" style="2" customWidth="1"/>
    <col min="9" max="9" width="8.875" style="8" customWidth="1"/>
    <col min="10" max="10" width="7.5" style="8" customWidth="1"/>
    <col min="11" max="13" width="7.5" style="9" customWidth="1"/>
    <col min="14" max="14" width="9.75" style="9" customWidth="1"/>
    <col min="15" max="16" width="8.5" style="9" customWidth="1"/>
    <col min="17" max="17" width="11.125" style="9" customWidth="1"/>
    <col min="18" max="21" width="9.25" style="9" customWidth="1"/>
    <col min="22" max="22" width="9.75" style="9" customWidth="1"/>
    <col min="23" max="23" width="16.5" style="10" bestFit="1" customWidth="1"/>
    <col min="24" max="24" width="20.75" style="10" customWidth="1"/>
    <col min="25" max="25" width="9.625" style="10" bestFit="1" customWidth="1"/>
    <col min="26" max="31" width="9" style="10" bestFit="1" customWidth="1"/>
    <col min="32" max="16384" width="8.625" style="10"/>
  </cols>
  <sheetData>
    <row r="1" spans="1:189" customFormat="1">
      <c r="A1" s="11"/>
      <c r="B1" s="6"/>
      <c r="C1" s="7"/>
      <c r="D1" s="8"/>
      <c r="E1" s="2"/>
      <c r="F1" s="2"/>
      <c r="G1" s="2"/>
      <c r="H1" s="2"/>
      <c r="I1" s="8"/>
      <c r="J1" s="8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</row>
    <row r="2" spans="1:189" customFormat="1" ht="26.25" customHeight="1">
      <c r="A2" s="215" t="s">
        <v>48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</row>
    <row r="3" spans="1:189" customFormat="1" ht="30.75" customHeight="1">
      <c r="A3" s="216" t="s">
        <v>1</v>
      </c>
      <c r="B3" s="217"/>
      <c r="C3" s="217"/>
      <c r="D3" s="12"/>
      <c r="E3" s="13"/>
      <c r="F3" s="13"/>
      <c r="G3" s="13"/>
      <c r="H3" s="13"/>
      <c r="I3" s="71"/>
      <c r="J3" s="71"/>
      <c r="K3" s="72"/>
      <c r="L3" s="72"/>
      <c r="M3" s="73"/>
      <c r="N3" s="73"/>
      <c r="O3" s="73"/>
      <c r="P3" s="73"/>
      <c r="Q3" s="73"/>
      <c r="R3" s="73"/>
      <c r="S3" s="73"/>
      <c r="T3" s="73"/>
      <c r="U3" s="73"/>
      <c r="V3" s="83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</row>
    <row r="4" spans="1:189" customFormat="1" ht="28.5" customHeight="1">
      <c r="A4" s="196" t="s">
        <v>49</v>
      </c>
      <c r="B4" s="183" t="s">
        <v>50</v>
      </c>
      <c r="C4" s="207"/>
      <c r="D4" s="179" t="s">
        <v>51</v>
      </c>
      <c r="E4" s="179"/>
      <c r="F4" s="179"/>
      <c r="G4" s="179"/>
      <c r="H4" s="179"/>
      <c r="I4" s="179" t="s">
        <v>52</v>
      </c>
      <c r="J4" s="218" t="s">
        <v>53</v>
      </c>
      <c r="K4" s="219"/>
      <c r="L4" s="219"/>
      <c r="M4" s="219"/>
      <c r="N4" s="220" t="s">
        <v>54</v>
      </c>
      <c r="O4" s="220"/>
      <c r="P4" s="220"/>
      <c r="Q4" s="221" t="s">
        <v>55</v>
      </c>
      <c r="R4" s="221"/>
      <c r="S4" s="221"/>
      <c r="T4" s="221"/>
      <c r="U4" s="222"/>
      <c r="V4" s="179" t="s">
        <v>56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</row>
    <row r="5" spans="1:189" customFormat="1" ht="19.5" customHeight="1">
      <c r="A5" s="196"/>
      <c r="B5" s="183" t="s">
        <v>57</v>
      </c>
      <c r="C5" s="207"/>
      <c r="D5" s="179" t="s">
        <v>52</v>
      </c>
      <c r="E5" s="179" t="s">
        <v>58</v>
      </c>
      <c r="F5" s="179"/>
      <c r="G5" s="179"/>
      <c r="H5" s="179"/>
      <c r="I5" s="183"/>
      <c r="J5" s="184" t="s">
        <v>59</v>
      </c>
      <c r="K5" s="184" t="s">
        <v>60</v>
      </c>
      <c r="L5" s="184" t="s">
        <v>61</v>
      </c>
      <c r="M5" s="190" t="s">
        <v>62</v>
      </c>
      <c r="N5" s="177" t="s">
        <v>59</v>
      </c>
      <c r="O5" s="177" t="s">
        <v>63</v>
      </c>
      <c r="P5" s="177" t="s">
        <v>64</v>
      </c>
      <c r="Q5" s="177" t="s">
        <v>59</v>
      </c>
      <c r="R5" s="177" t="s">
        <v>65</v>
      </c>
      <c r="S5" s="177" t="s">
        <v>66</v>
      </c>
      <c r="T5" s="177" t="s">
        <v>67</v>
      </c>
      <c r="U5" s="178" t="s">
        <v>68</v>
      </c>
      <c r="V5" s="179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</row>
    <row r="6" spans="1:189" customFormat="1" ht="23.1" customHeight="1">
      <c r="A6" s="196"/>
      <c r="B6" s="14" t="s">
        <v>69</v>
      </c>
      <c r="C6" s="14" t="s">
        <v>70</v>
      </c>
      <c r="D6" s="179"/>
      <c r="E6" s="15" t="s">
        <v>71</v>
      </c>
      <c r="F6" s="16" t="s">
        <v>72</v>
      </c>
      <c r="G6" s="17" t="s">
        <v>73</v>
      </c>
      <c r="H6" s="17" t="s">
        <v>74</v>
      </c>
      <c r="I6" s="183"/>
      <c r="J6" s="185"/>
      <c r="K6" s="185"/>
      <c r="L6" s="185"/>
      <c r="M6" s="191"/>
      <c r="N6" s="177"/>
      <c r="O6" s="177"/>
      <c r="P6" s="177"/>
      <c r="Q6" s="177"/>
      <c r="R6" s="177"/>
      <c r="S6" s="177"/>
      <c r="T6" s="177"/>
      <c r="U6" s="178"/>
      <c r="V6" s="179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</row>
    <row r="7" spans="1:189" s="1" customFormat="1" ht="20.25" customHeight="1">
      <c r="A7" s="18"/>
      <c r="B7" s="208" t="s">
        <v>75</v>
      </c>
      <c r="C7" s="209"/>
      <c r="D7" s="19"/>
      <c r="E7" s="19"/>
      <c r="F7" s="19"/>
      <c r="G7" s="19"/>
      <c r="H7" s="19"/>
      <c r="I7" s="74">
        <f>I8+I9</f>
        <v>3648.66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85"/>
      <c r="X7" s="85"/>
    </row>
    <row r="8" spans="1:189" s="2" customFormat="1" ht="36" customHeight="1">
      <c r="A8" s="20" t="s">
        <v>76</v>
      </c>
      <c r="B8" s="21" t="s">
        <v>77</v>
      </c>
      <c r="C8" s="22" t="s">
        <v>78</v>
      </c>
      <c r="D8" s="19"/>
      <c r="E8" s="19">
        <v>218</v>
      </c>
      <c r="F8" s="19"/>
      <c r="G8" s="19">
        <v>344</v>
      </c>
      <c r="H8" s="19"/>
      <c r="I8" s="170">
        <f>J8+N8+Q8</f>
        <v>3648.66</v>
      </c>
      <c r="J8" s="170">
        <f>K8+L8+M8</f>
        <v>2037.28</v>
      </c>
      <c r="K8" s="170">
        <v>301.25</v>
      </c>
      <c r="L8" s="170">
        <v>73.02</v>
      </c>
      <c r="M8" s="171">
        <v>1663.01</v>
      </c>
      <c r="N8" s="171">
        <f>O8+P8</f>
        <v>426.76</v>
      </c>
      <c r="O8" s="171">
        <v>122.9</v>
      </c>
      <c r="P8" s="171">
        <v>303.86</v>
      </c>
      <c r="Q8" s="171">
        <f>R8+S8+T8+U8</f>
        <v>1184.6199999999999</v>
      </c>
      <c r="R8" s="171"/>
      <c r="S8" s="171">
        <v>1184.6199999999999</v>
      </c>
      <c r="T8" s="74"/>
      <c r="U8" s="74"/>
      <c r="V8" s="74"/>
      <c r="W8" s="70"/>
      <c r="X8" s="70"/>
      <c r="Y8" s="89"/>
      <c r="Z8" s="89"/>
      <c r="AA8" s="89"/>
    </row>
    <row r="9" spans="1:189" s="2" customFormat="1" ht="35.25" customHeight="1">
      <c r="A9" s="23" t="s">
        <v>79</v>
      </c>
      <c r="B9" s="24" t="s">
        <v>80</v>
      </c>
      <c r="C9" s="22" t="s">
        <v>78</v>
      </c>
      <c r="D9" s="19"/>
      <c r="E9" s="19"/>
      <c r="F9" s="19"/>
      <c r="G9" s="19"/>
      <c r="H9" s="19"/>
      <c r="I9" s="56">
        <f>J9+N9+Q9</f>
        <v>0</v>
      </c>
      <c r="J9" s="56">
        <f>K9+L9+M9</f>
        <v>0</v>
      </c>
      <c r="K9" s="56"/>
      <c r="L9" s="56"/>
      <c r="M9" s="56"/>
      <c r="N9" s="74">
        <f>O9+P9</f>
        <v>0</v>
      </c>
      <c r="O9" s="56"/>
      <c r="P9" s="56"/>
      <c r="Q9" s="74">
        <f>R9+S9+T9+U9</f>
        <v>0</v>
      </c>
      <c r="R9" s="56"/>
      <c r="S9" s="56"/>
      <c r="T9" s="56"/>
      <c r="U9" s="56"/>
      <c r="V9" s="56"/>
      <c r="W9" s="70"/>
      <c r="X9" s="70"/>
      <c r="Y9" s="89"/>
      <c r="Z9" s="89"/>
      <c r="AA9" s="89"/>
    </row>
    <row r="10" spans="1:189" s="1" customFormat="1" ht="27.75" customHeight="1">
      <c r="A10" s="18"/>
      <c r="B10" s="208" t="s">
        <v>81</v>
      </c>
      <c r="C10" s="209"/>
      <c r="D10" s="19"/>
      <c r="E10" s="19"/>
      <c r="F10" s="19"/>
      <c r="G10" s="19"/>
      <c r="H10" s="25"/>
      <c r="I10" s="75">
        <f>I11+I13</f>
        <v>0</v>
      </c>
      <c r="J10" s="74"/>
      <c r="K10" s="74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85"/>
      <c r="X10" s="85"/>
    </row>
    <row r="11" spans="1:189" s="1" customFormat="1" ht="27.75" customHeight="1">
      <c r="A11" s="18"/>
      <c r="B11" s="204" t="s">
        <v>82</v>
      </c>
      <c r="C11" s="26" t="s">
        <v>83</v>
      </c>
      <c r="D11" s="19"/>
      <c r="E11" s="19"/>
      <c r="F11" s="19"/>
      <c r="G11" s="19"/>
      <c r="H11" s="25"/>
      <c r="I11" s="74"/>
      <c r="J11" s="74"/>
      <c r="K11" s="74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85"/>
      <c r="X11" s="85"/>
    </row>
    <row r="12" spans="1:189" s="1" customFormat="1" ht="27.75" customHeight="1">
      <c r="A12" s="27" t="s">
        <v>84</v>
      </c>
      <c r="B12" s="205"/>
      <c r="C12" s="29"/>
      <c r="D12" s="19"/>
      <c r="E12" s="25"/>
      <c r="F12" s="30"/>
      <c r="G12" s="25"/>
      <c r="H12" s="30"/>
      <c r="I12" s="56"/>
      <c r="J12" s="56"/>
      <c r="K12" s="7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85"/>
      <c r="X12" s="85"/>
    </row>
    <row r="13" spans="1:189" s="1" customFormat="1" ht="27.75" customHeight="1">
      <c r="A13" s="18"/>
      <c r="B13" s="205"/>
      <c r="C13" s="26" t="s">
        <v>85</v>
      </c>
      <c r="D13" s="19"/>
      <c r="E13" s="19"/>
      <c r="F13" s="19"/>
      <c r="G13" s="19"/>
      <c r="H13" s="19"/>
      <c r="I13" s="56">
        <f>J13+N13+Q13</f>
        <v>0</v>
      </c>
      <c r="J13" s="56">
        <f>K13+L13+M13</f>
        <v>0</v>
      </c>
      <c r="K13" s="74"/>
      <c r="L13" s="74"/>
      <c r="M13" s="77"/>
      <c r="N13" s="74">
        <f>O13+P13</f>
        <v>0</v>
      </c>
      <c r="O13" s="77"/>
      <c r="P13" s="77"/>
      <c r="Q13" s="74">
        <f>R13+S13+T13+U13</f>
        <v>0</v>
      </c>
      <c r="R13" s="77"/>
      <c r="S13" s="77"/>
      <c r="T13" s="77"/>
      <c r="U13" s="77"/>
      <c r="V13" s="77"/>
      <c r="W13" s="85"/>
      <c r="X13" s="85"/>
    </row>
    <row r="14" spans="1:189" s="1" customFormat="1" ht="27.75" customHeight="1">
      <c r="A14" s="197" t="s">
        <v>86</v>
      </c>
      <c r="B14" s="205"/>
      <c r="C14" s="31"/>
      <c r="D14" s="19"/>
      <c r="E14" s="25"/>
      <c r="F14" s="30"/>
      <c r="G14" s="25"/>
      <c r="H14" s="30"/>
      <c r="I14" s="56"/>
      <c r="J14" s="56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85"/>
      <c r="X14" s="85"/>
    </row>
    <row r="15" spans="1:189" s="1" customFormat="1" ht="27.75" customHeight="1">
      <c r="A15" s="198"/>
      <c r="B15" s="206"/>
      <c r="C15" s="33"/>
      <c r="D15" s="19"/>
      <c r="E15" s="25"/>
      <c r="F15" s="30"/>
      <c r="G15" s="25"/>
      <c r="H15" s="30"/>
      <c r="I15" s="56"/>
      <c r="J15" s="56"/>
      <c r="K15" s="7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85"/>
      <c r="X15" s="85"/>
    </row>
    <row r="16" spans="1:189" s="1" customFormat="1" ht="27.75" customHeight="1">
      <c r="A16" s="32"/>
      <c r="B16" s="28"/>
      <c r="C16" s="34" t="s">
        <v>87</v>
      </c>
      <c r="D16" s="19"/>
      <c r="E16" s="25"/>
      <c r="F16" s="30"/>
      <c r="G16" s="25"/>
      <c r="H16" s="30"/>
      <c r="I16" s="56"/>
      <c r="J16" s="56"/>
      <c r="K16" s="76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85"/>
      <c r="X16" s="85"/>
    </row>
    <row r="17" spans="1:189" s="1" customFormat="1" ht="42" customHeight="1">
      <c r="A17" s="35" t="s">
        <v>88</v>
      </c>
      <c r="B17" s="36" t="s">
        <v>89</v>
      </c>
      <c r="C17" s="34" t="s">
        <v>78</v>
      </c>
      <c r="D17" s="19"/>
      <c r="E17" s="25"/>
      <c r="F17" s="30"/>
      <c r="G17" s="25"/>
      <c r="H17" s="30"/>
      <c r="I17" s="56"/>
      <c r="J17" s="56"/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85"/>
      <c r="X17" s="85"/>
    </row>
    <row r="18" spans="1:189" s="3" customFormat="1" ht="39" customHeight="1">
      <c r="A18" s="37"/>
      <c r="B18" s="186" t="s">
        <v>90</v>
      </c>
      <c r="C18" s="189"/>
      <c r="D18" s="19"/>
      <c r="E18" s="19"/>
      <c r="F18" s="19"/>
      <c r="G18" s="19"/>
      <c r="H18" s="19"/>
      <c r="I18" s="173">
        <f>I19+I20+I22+I23+I24+I26</f>
        <v>103.4</v>
      </c>
      <c r="J18" s="173">
        <f>J19+J20+J22+J23+J24+J26</f>
        <v>77.62</v>
      </c>
      <c r="K18" s="173"/>
      <c r="L18" s="173"/>
      <c r="M18" s="173">
        <f>M19+M20+M22+M23+M24+M26</f>
        <v>77.62</v>
      </c>
      <c r="N18" s="173">
        <f>N19+N20+N22+N23+N24+N26</f>
        <v>0</v>
      </c>
      <c r="O18" s="174"/>
      <c r="P18" s="174"/>
      <c r="Q18" s="173">
        <f>Q19+Q20+Q22+Q23+Q24+Q26</f>
        <v>25.78</v>
      </c>
      <c r="R18" s="174"/>
      <c r="S18" s="173">
        <f>S19+S20+S22+S23+S24+S26</f>
        <v>25.78</v>
      </c>
      <c r="T18" s="78"/>
      <c r="U18" s="78"/>
      <c r="V18" s="78"/>
      <c r="W18" s="86"/>
      <c r="X18" s="86"/>
    </row>
    <row r="19" spans="1:189" s="3" customFormat="1" ht="56.25" customHeight="1">
      <c r="A19" s="20" t="s">
        <v>76</v>
      </c>
      <c r="B19" s="21" t="s">
        <v>77</v>
      </c>
      <c r="C19" s="22" t="s">
        <v>78</v>
      </c>
      <c r="D19" s="19"/>
      <c r="E19" s="19">
        <v>30</v>
      </c>
      <c r="F19" s="19"/>
      <c r="G19" s="19"/>
      <c r="H19" s="19"/>
      <c r="I19" s="170">
        <f>J19+N19+Q19</f>
        <v>103.4</v>
      </c>
      <c r="J19" s="170">
        <f>K19+L19+M19</f>
        <v>77.62</v>
      </c>
      <c r="K19" s="171"/>
      <c r="L19" s="171"/>
      <c r="M19" s="170">
        <v>77.62</v>
      </c>
      <c r="N19" s="74">
        <f>O19+P19</f>
        <v>0</v>
      </c>
      <c r="O19" s="172"/>
      <c r="P19" s="172"/>
      <c r="Q19" s="171">
        <f>R19+S19+T19+U19</f>
        <v>25.78</v>
      </c>
      <c r="R19" s="172"/>
      <c r="S19" s="170">
        <v>25.78</v>
      </c>
      <c r="T19" s="78"/>
      <c r="U19" s="78"/>
      <c r="V19" s="78"/>
      <c r="W19" s="86"/>
      <c r="X19" s="86"/>
    </row>
    <row r="20" spans="1:189" customFormat="1" ht="27" customHeight="1">
      <c r="A20" s="199"/>
      <c r="B20" s="212" t="s">
        <v>91</v>
      </c>
      <c r="C20" s="38" t="s">
        <v>92</v>
      </c>
      <c r="D20" s="19"/>
      <c r="E20" s="19"/>
      <c r="F20" s="19"/>
      <c r="G20" s="19"/>
      <c r="H20" s="19"/>
      <c r="I20" s="56">
        <f>J20+N20+Q20</f>
        <v>0</v>
      </c>
      <c r="J20" s="56">
        <f>K20+L20+M20</f>
        <v>0</v>
      </c>
      <c r="K20" s="79"/>
      <c r="L20" s="79"/>
      <c r="M20" s="79"/>
      <c r="N20" s="74">
        <f>O20+P20</f>
        <v>0</v>
      </c>
      <c r="O20" s="79"/>
      <c r="P20" s="79"/>
      <c r="Q20" s="74">
        <f>R20+S20+T20+U20</f>
        <v>0</v>
      </c>
      <c r="R20" s="79"/>
      <c r="S20" s="79"/>
      <c r="T20" s="79"/>
      <c r="U20" s="79"/>
      <c r="V20" s="79"/>
      <c r="W20" s="81"/>
      <c r="X20" s="81"/>
      <c r="Y20" s="90"/>
      <c r="Z20" s="90"/>
      <c r="AA20" s="90"/>
      <c r="AB20" s="9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</row>
    <row r="21" spans="1:189" customFormat="1" ht="50.25" customHeight="1">
      <c r="A21" s="200"/>
      <c r="B21" s="213"/>
      <c r="C21" s="39" t="s">
        <v>93</v>
      </c>
      <c r="D21" s="19"/>
      <c r="E21" s="19"/>
      <c r="F21" s="19"/>
      <c r="G21" s="19"/>
      <c r="H21" s="19"/>
      <c r="I21" s="79"/>
      <c r="J21" s="78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81"/>
      <c r="X21" s="81"/>
      <c r="Y21" s="90"/>
      <c r="Z21" s="90"/>
      <c r="AA21" s="90"/>
      <c r="AB21" s="9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</row>
    <row r="22" spans="1:189" customFormat="1" ht="33" customHeight="1">
      <c r="A22" s="200"/>
      <c r="B22" s="213"/>
      <c r="C22" s="40" t="s">
        <v>94</v>
      </c>
      <c r="D22" s="19"/>
      <c r="E22" s="19"/>
      <c r="F22" s="19"/>
      <c r="G22" s="19"/>
      <c r="H22" s="19"/>
      <c r="I22" s="56">
        <f>J22+N22+Q22</f>
        <v>0</v>
      </c>
      <c r="J22" s="56">
        <f>K22+L22+M22</f>
        <v>0</v>
      </c>
      <c r="K22" s="79"/>
      <c r="L22" s="79"/>
      <c r="M22" s="79"/>
      <c r="N22" s="74">
        <f>O22+P22</f>
        <v>0</v>
      </c>
      <c r="O22" s="79"/>
      <c r="P22" s="79"/>
      <c r="Q22" s="74">
        <f>R22+S22+T22+U22</f>
        <v>0</v>
      </c>
      <c r="R22" s="79"/>
      <c r="S22" s="79"/>
      <c r="T22" s="79"/>
      <c r="U22" s="79"/>
      <c r="V22" s="79"/>
      <c r="W22" s="81"/>
      <c r="X22" s="81"/>
      <c r="Y22" s="90"/>
      <c r="Z22" s="90"/>
      <c r="AA22" s="90"/>
      <c r="AB22" s="9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</row>
    <row r="23" spans="1:189" customFormat="1" ht="47.1" customHeight="1">
      <c r="A23" s="200"/>
      <c r="B23" s="213"/>
      <c r="C23" s="41" t="s">
        <v>95</v>
      </c>
      <c r="D23" s="19"/>
      <c r="E23" s="19"/>
      <c r="F23" s="19"/>
      <c r="G23" s="19"/>
      <c r="H23" s="19"/>
      <c r="I23" s="56">
        <f>J23+N23+Q23</f>
        <v>0</v>
      </c>
      <c r="J23" s="56">
        <f>K23+L23+M23</f>
        <v>0</v>
      </c>
      <c r="K23" s="79"/>
      <c r="L23" s="79"/>
      <c r="M23" s="79"/>
      <c r="N23" s="74">
        <f>O23+P23</f>
        <v>0</v>
      </c>
      <c r="O23" s="79"/>
      <c r="P23" s="79"/>
      <c r="Q23" s="74">
        <f>R23+S23+T23+U23</f>
        <v>0</v>
      </c>
      <c r="R23" s="79"/>
      <c r="S23" s="79"/>
      <c r="T23" s="79"/>
      <c r="U23" s="79"/>
      <c r="V23" s="79"/>
      <c r="W23" s="81"/>
      <c r="X23" s="81"/>
      <c r="Y23" s="90"/>
      <c r="Z23" s="90"/>
      <c r="AA23" s="90"/>
      <c r="AB23" s="9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</row>
    <row r="24" spans="1:189" customFormat="1" ht="45" customHeight="1">
      <c r="A24" s="200"/>
      <c r="B24" s="213"/>
      <c r="C24" s="41" t="s">
        <v>96</v>
      </c>
      <c r="D24" s="19"/>
      <c r="E24" s="19"/>
      <c r="F24" s="19"/>
      <c r="G24" s="19"/>
      <c r="H24" s="19"/>
      <c r="I24" s="56">
        <f>J24+N24+Q24</f>
        <v>0</v>
      </c>
      <c r="J24" s="56">
        <f>K24+L24+M24</f>
        <v>0</v>
      </c>
      <c r="K24" s="79"/>
      <c r="L24" s="79"/>
      <c r="M24" s="79"/>
      <c r="N24" s="74">
        <f>O24+P24</f>
        <v>0</v>
      </c>
      <c r="O24" s="79"/>
      <c r="P24" s="79"/>
      <c r="Q24" s="74">
        <f>R24+S24+T24+U24</f>
        <v>0</v>
      </c>
      <c r="R24" s="79"/>
      <c r="S24" s="79"/>
      <c r="T24" s="79"/>
      <c r="U24" s="79"/>
      <c r="V24" s="79"/>
      <c r="W24" s="81"/>
      <c r="X24" s="81"/>
      <c r="Y24" s="90"/>
      <c r="Z24" s="90"/>
      <c r="AA24" s="90"/>
      <c r="AB24" s="9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</row>
    <row r="25" spans="1:189" customFormat="1" ht="38.1" customHeight="1">
      <c r="A25" s="200"/>
      <c r="B25" s="213"/>
      <c r="C25" s="42" t="s">
        <v>97</v>
      </c>
      <c r="D25" s="19"/>
      <c r="E25" s="19"/>
      <c r="F25" s="19"/>
      <c r="G25" s="19"/>
      <c r="H25" s="19"/>
      <c r="I25" s="79"/>
      <c r="J25" s="78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81"/>
      <c r="X25" s="81"/>
      <c r="Y25" s="90"/>
      <c r="Z25" s="90"/>
      <c r="AA25" s="90"/>
      <c r="AB25" s="9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</row>
    <row r="26" spans="1:189" customFormat="1" ht="32.1" customHeight="1">
      <c r="A26" s="201"/>
      <c r="B26" s="214"/>
      <c r="C26" s="43" t="s">
        <v>98</v>
      </c>
      <c r="D26" s="19"/>
      <c r="E26" s="19"/>
      <c r="F26" s="19"/>
      <c r="G26" s="19"/>
      <c r="H26" s="19"/>
      <c r="I26" s="56">
        <f>J26+N26+Q26</f>
        <v>0</v>
      </c>
      <c r="J26" s="56">
        <f>K26+L26+M26</f>
        <v>0</v>
      </c>
      <c r="K26" s="79"/>
      <c r="L26" s="79"/>
      <c r="M26" s="79"/>
      <c r="N26" s="74">
        <f>O26+P26</f>
        <v>0</v>
      </c>
      <c r="O26" s="79"/>
      <c r="P26" s="79"/>
      <c r="Q26" s="74">
        <f>R26+S26+T26+U26</f>
        <v>0</v>
      </c>
      <c r="R26" s="79"/>
      <c r="S26" s="79"/>
      <c r="T26" s="79"/>
      <c r="U26" s="79"/>
      <c r="V26" s="79"/>
      <c r="W26" s="81"/>
      <c r="X26" s="81"/>
      <c r="Y26" s="90"/>
      <c r="Z26" s="90"/>
      <c r="AA26" s="90"/>
      <c r="AB26" s="9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</row>
    <row r="27" spans="1:189" s="3" customFormat="1" ht="24.75" customHeight="1">
      <c r="A27" s="37"/>
      <c r="B27" s="210" t="s">
        <v>99</v>
      </c>
      <c r="C27" s="211"/>
      <c r="D27" s="19"/>
      <c r="E27" s="19"/>
      <c r="F27" s="19"/>
      <c r="G27" s="19"/>
      <c r="H27" s="19"/>
      <c r="I27" s="173">
        <f>I28+I29+I30</f>
        <v>9.9499999999999993</v>
      </c>
      <c r="J27" s="173">
        <f>J28+J29+J30</f>
        <v>9.9499999999999993</v>
      </c>
      <c r="K27" s="173"/>
      <c r="L27" s="173"/>
      <c r="M27" s="173">
        <f>M28+M29+M30</f>
        <v>9.9499999999999993</v>
      </c>
      <c r="N27" s="173">
        <f>N28+N29+N30</f>
        <v>0</v>
      </c>
      <c r="O27" s="173"/>
      <c r="P27" s="173"/>
      <c r="Q27" s="173">
        <f>Q28+Q29+Q30</f>
        <v>0</v>
      </c>
      <c r="R27" s="74"/>
      <c r="S27" s="74"/>
      <c r="T27" s="74"/>
      <c r="U27" s="74"/>
      <c r="V27" s="74"/>
      <c r="W27" s="86"/>
      <c r="X27" s="86"/>
    </row>
    <row r="28" spans="1:189" s="3" customFormat="1" ht="50.25" customHeight="1">
      <c r="A28" s="20" t="s">
        <v>76</v>
      </c>
      <c r="B28" s="21" t="s">
        <v>77</v>
      </c>
      <c r="C28" s="22" t="s">
        <v>78</v>
      </c>
      <c r="D28" s="19"/>
      <c r="E28" s="19">
        <v>30</v>
      </c>
      <c r="F28" s="19"/>
      <c r="G28" s="19"/>
      <c r="H28" s="19"/>
      <c r="I28" s="170">
        <f>J28+N28+Q28</f>
        <v>9.9499999999999993</v>
      </c>
      <c r="J28" s="170">
        <f>K28+L28+M28</f>
        <v>9.9499999999999993</v>
      </c>
      <c r="K28" s="171"/>
      <c r="L28" s="171"/>
      <c r="M28" s="171">
        <v>9.9499999999999993</v>
      </c>
      <c r="N28" s="171">
        <f>O28+P28</f>
        <v>0</v>
      </c>
      <c r="O28" s="171"/>
      <c r="P28" s="171"/>
      <c r="Q28" s="171">
        <f>R28+S28+T28+U28</f>
        <v>0</v>
      </c>
      <c r="R28" s="74"/>
      <c r="S28" s="74"/>
      <c r="T28" s="74"/>
      <c r="U28" s="74"/>
      <c r="V28" s="74"/>
      <c r="W28" s="86"/>
      <c r="X28" s="86"/>
    </row>
    <row r="29" spans="1:189" s="2" customFormat="1" ht="43.5" customHeight="1">
      <c r="A29" s="44" t="s">
        <v>100</v>
      </c>
      <c r="B29" s="175"/>
      <c r="C29" s="45" t="s">
        <v>101</v>
      </c>
      <c r="D29" s="19"/>
      <c r="E29" s="19"/>
      <c r="F29" s="19"/>
      <c r="G29" s="19"/>
      <c r="H29" s="19"/>
      <c r="I29" s="56">
        <f>J29+N29+Q29</f>
        <v>0</v>
      </c>
      <c r="J29" s="56">
        <f>K29+L29+M29</f>
        <v>0</v>
      </c>
      <c r="K29" s="74"/>
      <c r="L29" s="74"/>
      <c r="M29" s="74"/>
      <c r="N29" s="74">
        <f>O29+P29</f>
        <v>0</v>
      </c>
      <c r="O29" s="74"/>
      <c r="P29" s="74"/>
      <c r="Q29" s="74">
        <f>R29+S29+T29+U29</f>
        <v>0</v>
      </c>
      <c r="R29" s="74"/>
      <c r="S29" s="74"/>
      <c r="T29" s="74"/>
      <c r="U29" s="74"/>
      <c r="V29" s="74"/>
      <c r="W29" s="70"/>
      <c r="X29" s="70"/>
      <c r="Y29" s="89"/>
      <c r="Z29" s="89"/>
      <c r="AA29" s="89"/>
    </row>
    <row r="30" spans="1:189" s="2" customFormat="1" ht="63" customHeight="1">
      <c r="A30" s="44"/>
      <c r="B30" s="46" t="s">
        <v>102</v>
      </c>
      <c r="C30" s="47" t="s">
        <v>102</v>
      </c>
      <c r="D30" s="19"/>
      <c r="E30" s="19"/>
      <c r="F30" s="19"/>
      <c r="G30" s="19"/>
      <c r="H30" s="19"/>
      <c r="I30" s="56">
        <f>J30+N30+Q30</f>
        <v>0</v>
      </c>
      <c r="J30" s="56">
        <f>K30+L30+M30</f>
        <v>0</v>
      </c>
      <c r="K30" s="74"/>
      <c r="L30" s="74"/>
      <c r="M30" s="74"/>
      <c r="N30" s="74">
        <f>O30+P30</f>
        <v>0</v>
      </c>
      <c r="O30" s="74"/>
      <c r="P30" s="74"/>
      <c r="Q30" s="74">
        <f>R30+S30+T30+U30</f>
        <v>0</v>
      </c>
      <c r="R30" s="74"/>
      <c r="S30" s="74"/>
      <c r="T30" s="74"/>
      <c r="U30" s="74"/>
      <c r="V30" s="74"/>
      <c r="W30" s="70"/>
      <c r="X30" s="70"/>
      <c r="Y30" s="89"/>
      <c r="Z30" s="89"/>
      <c r="AA30" s="89"/>
    </row>
    <row r="31" spans="1:189" s="3" customFormat="1" ht="25.5" customHeight="1">
      <c r="A31" s="37"/>
      <c r="B31" s="186" t="s">
        <v>103</v>
      </c>
      <c r="C31" s="187"/>
      <c r="D31" s="19"/>
      <c r="E31" s="19"/>
      <c r="F31" s="19"/>
      <c r="G31" s="19"/>
      <c r="H31" s="19"/>
      <c r="I31" s="56">
        <f>I32</f>
        <v>0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86"/>
      <c r="X31" s="86"/>
    </row>
    <row r="32" spans="1:189" customFormat="1" ht="59.25" customHeight="1">
      <c r="A32" s="48" t="s">
        <v>104</v>
      </c>
      <c r="B32" s="49" t="s">
        <v>105</v>
      </c>
      <c r="C32" s="50" t="s">
        <v>106</v>
      </c>
      <c r="D32" s="19"/>
      <c r="E32" s="19"/>
      <c r="F32" s="19"/>
      <c r="G32" s="19"/>
      <c r="H32" s="19"/>
      <c r="I32" s="56">
        <f>J32+N32+Q32</f>
        <v>0</v>
      </c>
      <c r="J32" s="56">
        <f>K32+L32+M32</f>
        <v>0</v>
      </c>
      <c r="K32" s="56"/>
      <c r="L32" s="56"/>
      <c r="M32" s="74"/>
      <c r="N32" s="74">
        <f>O32+P32</f>
        <v>0</v>
      </c>
      <c r="O32" s="74"/>
      <c r="P32" s="74"/>
      <c r="Q32" s="74">
        <f>R32+S32+T32+U32</f>
        <v>0</v>
      </c>
      <c r="R32" s="74"/>
      <c r="S32" s="74"/>
      <c r="T32" s="74"/>
      <c r="U32" s="74"/>
      <c r="V32" s="74"/>
      <c r="W32" s="81"/>
      <c r="X32" s="81"/>
      <c r="Y32" s="90"/>
      <c r="Z32" s="90"/>
      <c r="AA32" s="9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</row>
    <row r="33" spans="1:189" s="3" customFormat="1" ht="36.75" customHeight="1">
      <c r="A33" s="37"/>
      <c r="B33" s="188" t="s">
        <v>107</v>
      </c>
      <c r="C33" s="189"/>
      <c r="D33" s="19"/>
      <c r="E33" s="19"/>
      <c r="F33" s="19"/>
      <c r="G33" s="19"/>
      <c r="H33" s="19"/>
      <c r="I33" s="74">
        <f>I34+I35+I36+I37+I40+I41+I42+I43+I44</f>
        <v>0</v>
      </c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86"/>
      <c r="X33" s="86"/>
    </row>
    <row r="34" spans="1:189" s="3" customFormat="1" ht="24.75" customHeight="1">
      <c r="A34" s="202"/>
      <c r="B34" s="51" t="s">
        <v>108</v>
      </c>
      <c r="C34" s="52" t="s">
        <v>109</v>
      </c>
      <c r="D34" s="53"/>
      <c r="E34" s="53"/>
      <c r="F34" s="53"/>
      <c r="G34" s="53"/>
      <c r="H34" s="53"/>
      <c r="I34" s="56">
        <f>J34+N34+Q34</f>
        <v>0</v>
      </c>
      <c r="J34" s="56">
        <f>K34+L34+M34</f>
        <v>0</v>
      </c>
      <c r="K34" s="80"/>
      <c r="L34" s="80"/>
      <c r="M34" s="80"/>
      <c r="N34" s="74">
        <f>O34+P34</f>
        <v>0</v>
      </c>
      <c r="O34" s="80"/>
      <c r="P34" s="80"/>
      <c r="Q34" s="74">
        <f>R34+S34+T34+U34</f>
        <v>0</v>
      </c>
      <c r="R34" s="80"/>
      <c r="S34" s="80"/>
      <c r="T34" s="80"/>
      <c r="U34" s="80"/>
      <c r="V34" s="80"/>
      <c r="W34" s="86"/>
      <c r="X34" s="86"/>
    </row>
    <row r="35" spans="1:189" s="3" customFormat="1" ht="24.75" customHeight="1">
      <c r="A35" s="203"/>
      <c r="B35" s="51"/>
      <c r="C35" s="52" t="s">
        <v>110</v>
      </c>
      <c r="D35" s="53"/>
      <c r="E35" s="53"/>
      <c r="F35" s="53"/>
      <c r="G35" s="53"/>
      <c r="H35" s="53"/>
      <c r="I35" s="56">
        <f>J35+N35+Q35</f>
        <v>0</v>
      </c>
      <c r="J35" s="56">
        <f>K35+L35+M35</f>
        <v>0</v>
      </c>
      <c r="K35" s="80"/>
      <c r="L35" s="80"/>
      <c r="M35" s="80"/>
      <c r="N35" s="74">
        <f>O35+P35</f>
        <v>0</v>
      </c>
      <c r="O35" s="80"/>
      <c r="P35" s="80"/>
      <c r="Q35" s="74">
        <f>R35+S35+T35+U35</f>
        <v>0</v>
      </c>
      <c r="R35" s="80"/>
      <c r="S35" s="80"/>
      <c r="T35" s="80"/>
      <c r="U35" s="80"/>
      <c r="V35" s="80"/>
      <c r="W35" s="86"/>
      <c r="X35" s="86"/>
    </row>
    <row r="36" spans="1:189" s="2" customFormat="1" ht="68.25" customHeight="1">
      <c r="A36" s="203"/>
      <c r="B36" s="180" t="s">
        <v>111</v>
      </c>
      <c r="C36" s="54" t="s">
        <v>112</v>
      </c>
      <c r="D36" s="19"/>
      <c r="E36" s="55"/>
      <c r="F36" s="19"/>
      <c r="G36" s="19"/>
      <c r="H36" s="19"/>
      <c r="I36" s="56">
        <f>J36+N36+Q36</f>
        <v>0</v>
      </c>
      <c r="J36" s="56">
        <f>K36+L36+M36</f>
        <v>0</v>
      </c>
      <c r="K36" s="56"/>
      <c r="L36" s="56"/>
      <c r="M36" s="74"/>
      <c r="N36" s="74">
        <f>O36+P36</f>
        <v>0</v>
      </c>
      <c r="O36" s="74"/>
      <c r="P36" s="74"/>
      <c r="Q36" s="74">
        <f>R36+S36+T36+U36</f>
        <v>0</v>
      </c>
      <c r="R36" s="74"/>
      <c r="S36" s="74"/>
      <c r="T36" s="74"/>
      <c r="U36" s="74"/>
      <c r="V36" s="74"/>
      <c r="W36" s="70"/>
      <c r="X36" s="70"/>
      <c r="Y36" s="89"/>
      <c r="Z36" s="89"/>
      <c r="AA36" s="89"/>
      <c r="AB36" s="89"/>
      <c r="AC36" s="89"/>
      <c r="AD36" s="89"/>
    </row>
    <row r="37" spans="1:189" s="2" customFormat="1" ht="54" customHeight="1">
      <c r="A37" s="203"/>
      <c r="B37" s="181"/>
      <c r="C37" s="54" t="s">
        <v>113</v>
      </c>
      <c r="D37" s="19"/>
      <c r="E37" s="55"/>
      <c r="F37" s="19"/>
      <c r="G37" s="19"/>
      <c r="H37" s="19"/>
      <c r="I37" s="56">
        <f>J37+N37+Q37</f>
        <v>0</v>
      </c>
      <c r="J37" s="56">
        <f>K37+L37+M37</f>
        <v>0</v>
      </c>
      <c r="K37" s="56"/>
      <c r="L37" s="56"/>
      <c r="M37" s="74"/>
      <c r="N37" s="74">
        <f>O37+P37</f>
        <v>0</v>
      </c>
      <c r="O37" s="74"/>
      <c r="P37" s="74"/>
      <c r="Q37" s="74">
        <f>R37+S37+T37+U37</f>
        <v>0</v>
      </c>
      <c r="R37" s="74"/>
      <c r="S37" s="74"/>
      <c r="T37" s="74"/>
      <c r="U37" s="74"/>
      <c r="V37" s="74"/>
      <c r="W37" s="70"/>
      <c r="X37" s="70"/>
      <c r="Y37" s="89"/>
      <c r="Z37" s="89"/>
      <c r="AA37" s="89"/>
      <c r="AB37" s="89"/>
      <c r="AC37" s="89"/>
      <c r="AD37" s="89"/>
    </row>
    <row r="38" spans="1:189" customFormat="1" ht="20.25" customHeight="1">
      <c r="A38" s="203"/>
      <c r="B38" s="182" t="s">
        <v>114</v>
      </c>
      <c r="C38" s="39" t="s">
        <v>115</v>
      </c>
      <c r="D38" s="56"/>
      <c r="E38" s="56"/>
      <c r="F38" s="56"/>
      <c r="G38" s="56"/>
      <c r="H38" s="19"/>
      <c r="I38" s="56"/>
      <c r="J38" s="56"/>
      <c r="K38" s="56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81"/>
      <c r="X38" s="81"/>
      <c r="Y38" s="90"/>
      <c r="Z38" s="90"/>
      <c r="AA38" s="90"/>
      <c r="AB38" s="90"/>
      <c r="AC38" s="90"/>
      <c r="AD38" s="9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</row>
    <row r="39" spans="1:189" s="2" customFormat="1" ht="25.5" customHeight="1">
      <c r="A39" s="203"/>
      <c r="B39" s="182"/>
      <c r="C39" s="38"/>
      <c r="D39" s="19"/>
      <c r="E39" s="19"/>
      <c r="F39" s="19"/>
      <c r="G39" s="19"/>
      <c r="H39" s="19"/>
      <c r="I39" s="56"/>
      <c r="J39" s="74"/>
      <c r="K39" s="56"/>
      <c r="L39" s="56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0"/>
      <c r="X39" s="70"/>
      <c r="Y39" s="89"/>
      <c r="Z39" s="89"/>
      <c r="AA39" s="89"/>
      <c r="AB39" s="89"/>
      <c r="AC39" s="89"/>
      <c r="AD39" s="89"/>
    </row>
    <row r="40" spans="1:189" s="2" customFormat="1" ht="24.75" customHeight="1">
      <c r="A40" s="203"/>
      <c r="B40" s="182"/>
      <c r="C40" s="57" t="s">
        <v>116</v>
      </c>
      <c r="D40" s="19"/>
      <c r="E40" s="19"/>
      <c r="F40" s="19"/>
      <c r="G40" s="19"/>
      <c r="H40" s="19"/>
      <c r="I40" s="56">
        <f t="shared" ref="I40:I44" si="0">J40+N40+Q40</f>
        <v>0</v>
      </c>
      <c r="J40" s="56">
        <f t="shared" ref="J40:J44" si="1">K40+L40+M40</f>
        <v>0</v>
      </c>
      <c r="K40" s="56"/>
      <c r="L40" s="56"/>
      <c r="M40" s="74"/>
      <c r="N40" s="74">
        <f>O40+P40</f>
        <v>0</v>
      </c>
      <c r="O40" s="74"/>
      <c r="P40" s="74"/>
      <c r="Q40" s="74">
        <f>R40+S40+T40+U40</f>
        <v>0</v>
      </c>
      <c r="R40" s="74"/>
      <c r="S40" s="74"/>
      <c r="T40" s="74"/>
      <c r="U40" s="74"/>
      <c r="V40" s="74"/>
      <c r="W40" s="70"/>
      <c r="X40" s="70"/>
      <c r="Y40" s="89"/>
      <c r="Z40" s="89"/>
      <c r="AA40" s="89"/>
      <c r="AB40" s="89"/>
      <c r="AC40" s="89"/>
      <c r="AD40" s="89"/>
    </row>
    <row r="41" spans="1:189" s="2" customFormat="1" ht="38.1" customHeight="1">
      <c r="A41" s="203"/>
      <c r="B41" s="182"/>
      <c r="C41" s="58" t="s">
        <v>117</v>
      </c>
      <c r="D41" s="19"/>
      <c r="E41" s="19"/>
      <c r="F41" s="19"/>
      <c r="G41" s="19"/>
      <c r="H41" s="19"/>
      <c r="I41" s="56">
        <f t="shared" si="0"/>
        <v>0</v>
      </c>
      <c r="J41" s="56">
        <f t="shared" si="1"/>
        <v>0</v>
      </c>
      <c r="K41" s="56"/>
      <c r="L41" s="56"/>
      <c r="M41" s="74"/>
      <c r="N41" s="74">
        <f>O41+P41</f>
        <v>0</v>
      </c>
      <c r="O41" s="74"/>
      <c r="P41" s="74"/>
      <c r="Q41" s="74">
        <f>R41+S41+T41+U41</f>
        <v>0</v>
      </c>
      <c r="R41" s="74"/>
      <c r="S41" s="74"/>
      <c r="T41" s="74"/>
      <c r="U41" s="74"/>
      <c r="V41" s="74"/>
      <c r="W41" s="70"/>
      <c r="X41" s="70"/>
      <c r="Y41" s="89"/>
      <c r="Z41" s="89"/>
      <c r="AA41" s="89"/>
      <c r="AB41" s="89"/>
      <c r="AC41" s="89"/>
      <c r="AD41" s="89"/>
    </row>
    <row r="42" spans="1:189" s="2" customFormat="1" ht="28.5" customHeight="1">
      <c r="A42" s="203"/>
      <c r="B42" s="182"/>
      <c r="C42" s="59" t="s">
        <v>118</v>
      </c>
      <c r="D42" s="19"/>
      <c r="E42" s="19"/>
      <c r="F42" s="19"/>
      <c r="G42" s="19"/>
      <c r="H42" s="19"/>
      <c r="I42" s="56">
        <f t="shared" si="0"/>
        <v>0</v>
      </c>
      <c r="J42" s="56">
        <f t="shared" si="1"/>
        <v>0</v>
      </c>
      <c r="K42" s="56"/>
      <c r="L42" s="56"/>
      <c r="M42" s="74"/>
      <c r="N42" s="74">
        <f>O42+P42</f>
        <v>0</v>
      </c>
      <c r="O42" s="74"/>
      <c r="P42" s="74"/>
      <c r="Q42" s="74">
        <f>R42+S42+T42+U42</f>
        <v>0</v>
      </c>
      <c r="R42" s="74"/>
      <c r="S42" s="74"/>
      <c r="T42" s="74"/>
      <c r="U42" s="74"/>
      <c r="V42" s="74"/>
      <c r="W42" s="70"/>
      <c r="X42" s="70"/>
      <c r="Y42" s="89"/>
      <c r="Z42" s="89"/>
      <c r="AA42" s="89"/>
      <c r="AB42" s="89"/>
      <c r="AC42" s="89"/>
      <c r="AD42" s="89"/>
    </row>
    <row r="43" spans="1:189" s="2" customFormat="1" ht="28.5" customHeight="1">
      <c r="A43" s="203"/>
      <c r="B43" s="182"/>
      <c r="C43" s="60" t="s">
        <v>119</v>
      </c>
      <c r="D43" s="19"/>
      <c r="E43" s="19"/>
      <c r="F43" s="19"/>
      <c r="G43" s="19"/>
      <c r="H43" s="19"/>
      <c r="I43" s="56">
        <f t="shared" si="0"/>
        <v>0</v>
      </c>
      <c r="J43" s="56">
        <f t="shared" si="1"/>
        <v>0</v>
      </c>
      <c r="K43" s="56"/>
      <c r="L43" s="56"/>
      <c r="M43" s="74"/>
      <c r="N43" s="74">
        <f>O43+P43</f>
        <v>0</v>
      </c>
      <c r="O43" s="74"/>
      <c r="P43" s="74"/>
      <c r="Q43" s="74">
        <f>R43+S43+T43+U43</f>
        <v>0</v>
      </c>
      <c r="R43" s="74"/>
      <c r="S43" s="74"/>
      <c r="T43" s="74"/>
      <c r="U43" s="74"/>
      <c r="V43" s="74"/>
      <c r="W43" s="70"/>
      <c r="X43" s="70"/>
      <c r="Y43" s="89"/>
      <c r="Z43" s="89"/>
      <c r="AA43" s="89"/>
      <c r="AB43" s="89"/>
      <c r="AC43" s="89"/>
      <c r="AD43" s="89"/>
    </row>
    <row r="44" spans="1:189" s="2" customFormat="1" ht="24.75" customHeight="1">
      <c r="A44" s="203"/>
      <c r="B44" s="182"/>
      <c r="C44" s="61" t="s">
        <v>120</v>
      </c>
      <c r="D44" s="19"/>
      <c r="E44" s="19"/>
      <c r="F44" s="19"/>
      <c r="G44" s="19"/>
      <c r="H44" s="19"/>
      <c r="I44" s="56">
        <f t="shared" si="0"/>
        <v>0</v>
      </c>
      <c r="J44" s="56">
        <f t="shared" si="1"/>
        <v>0</v>
      </c>
      <c r="K44" s="56"/>
      <c r="L44" s="56"/>
      <c r="M44" s="74"/>
      <c r="N44" s="74">
        <f>O44+P44</f>
        <v>0</v>
      </c>
      <c r="O44" s="74"/>
      <c r="P44" s="74"/>
      <c r="Q44" s="74">
        <f>R44+S44+T44+U44</f>
        <v>0</v>
      </c>
      <c r="R44" s="74"/>
      <c r="S44" s="74"/>
      <c r="T44" s="74"/>
      <c r="U44" s="74"/>
      <c r="V44" s="74"/>
      <c r="W44" s="70"/>
      <c r="X44" s="70"/>
      <c r="Y44" s="89"/>
      <c r="Z44" s="89"/>
      <c r="AA44" s="89"/>
      <c r="AB44" s="89"/>
      <c r="AC44" s="89"/>
      <c r="AD44" s="89"/>
    </row>
    <row r="45" spans="1:189" s="2" customFormat="1" ht="24.75" customHeight="1">
      <c r="A45" s="62"/>
      <c r="B45" s="192" t="s">
        <v>122</v>
      </c>
      <c r="C45" s="193"/>
      <c r="D45" s="19"/>
      <c r="E45" s="19"/>
      <c r="F45" s="19"/>
      <c r="G45" s="19"/>
      <c r="H45" s="19"/>
      <c r="I45" s="56">
        <f>I46</f>
        <v>0</v>
      </c>
      <c r="J45" s="74"/>
      <c r="K45" s="56"/>
      <c r="L45" s="56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0"/>
      <c r="X45" s="70"/>
      <c r="Y45" s="89"/>
      <c r="Z45" s="89"/>
      <c r="AA45" s="89"/>
      <c r="AB45" s="89"/>
      <c r="AC45" s="89"/>
      <c r="AD45" s="89"/>
    </row>
    <row r="46" spans="1:189" s="2" customFormat="1" ht="56.25" customHeight="1">
      <c r="A46" s="63"/>
      <c r="B46" s="63" t="s">
        <v>123</v>
      </c>
      <c r="C46" s="38" t="s">
        <v>78</v>
      </c>
      <c r="D46" s="19"/>
      <c r="E46" s="19"/>
      <c r="F46" s="19"/>
      <c r="G46" s="19"/>
      <c r="H46" s="19"/>
      <c r="I46" s="56">
        <f>J46+N46+Q46</f>
        <v>0</v>
      </c>
      <c r="J46" s="56">
        <f>K46+L46+M46</f>
        <v>0</v>
      </c>
      <c r="K46" s="56"/>
      <c r="L46" s="56"/>
      <c r="M46" s="74"/>
      <c r="N46" s="74">
        <f>O46+P46</f>
        <v>0</v>
      </c>
      <c r="O46" s="74"/>
      <c r="P46" s="74"/>
      <c r="Q46" s="74">
        <f>R46+S46+T46+U46</f>
        <v>0</v>
      </c>
      <c r="R46" s="74"/>
      <c r="S46" s="74"/>
      <c r="T46" s="74"/>
      <c r="U46" s="74"/>
      <c r="V46" s="74"/>
      <c r="W46" s="70"/>
      <c r="X46" s="70"/>
      <c r="Y46" s="89"/>
      <c r="Z46" s="89"/>
      <c r="AA46" s="89"/>
      <c r="AB46" s="89"/>
      <c r="AC46" s="89"/>
      <c r="AD46" s="89"/>
    </row>
    <row r="47" spans="1:189" s="2" customFormat="1" ht="56.25" customHeight="1">
      <c r="A47" s="63"/>
      <c r="B47" s="210" t="s">
        <v>121</v>
      </c>
      <c r="C47" s="211"/>
      <c r="D47" s="19"/>
      <c r="E47" s="19"/>
      <c r="F47" s="19"/>
      <c r="G47" s="19"/>
      <c r="H47" s="19"/>
      <c r="I47" s="170">
        <f>I48</f>
        <v>45.38</v>
      </c>
      <c r="J47" s="170">
        <f>J48</f>
        <v>45.38</v>
      </c>
      <c r="K47" s="56"/>
      <c r="L47" s="56"/>
      <c r="M47" s="170">
        <f>M48</f>
        <v>45.38</v>
      </c>
      <c r="N47" s="170">
        <f>N48</f>
        <v>0</v>
      </c>
      <c r="O47" s="74"/>
      <c r="P47" s="74"/>
      <c r="Q47" s="170">
        <f>Q48</f>
        <v>0</v>
      </c>
      <c r="R47" s="74"/>
      <c r="S47" s="74"/>
      <c r="T47" s="74"/>
      <c r="U47" s="74"/>
      <c r="V47" s="74"/>
      <c r="W47" s="70"/>
      <c r="X47" s="70"/>
      <c r="Y47" s="89"/>
      <c r="Z47" s="89"/>
      <c r="AA47" s="89"/>
      <c r="AB47" s="89"/>
      <c r="AC47" s="89"/>
      <c r="AD47" s="89"/>
    </row>
    <row r="48" spans="1:189" s="2" customFormat="1" ht="35.25" customHeight="1">
      <c r="A48" s="20" t="s">
        <v>76</v>
      </c>
      <c r="B48" s="21" t="s">
        <v>77</v>
      </c>
      <c r="C48" s="22" t="s">
        <v>78</v>
      </c>
      <c r="D48" s="19"/>
      <c r="E48" s="19">
        <v>30</v>
      </c>
      <c r="F48" s="19"/>
      <c r="G48" s="19"/>
      <c r="H48" s="19"/>
      <c r="I48" s="170">
        <f t="shared" ref="I48" si="2">J48+N48+Q48</f>
        <v>45.38</v>
      </c>
      <c r="J48" s="170">
        <f t="shared" ref="J48" si="3">K48+L48+M48</f>
        <v>45.38</v>
      </c>
      <c r="K48" s="170"/>
      <c r="L48" s="170"/>
      <c r="M48" s="171">
        <v>45.38</v>
      </c>
      <c r="N48" s="74">
        <f>O48+P48</f>
        <v>0</v>
      </c>
      <c r="O48" s="74"/>
      <c r="P48" s="74"/>
      <c r="Q48" s="74">
        <f>R48+S48+T48+U48</f>
        <v>0</v>
      </c>
      <c r="R48" s="74"/>
      <c r="S48" s="74"/>
      <c r="T48" s="74"/>
      <c r="U48" s="74"/>
      <c r="V48" s="74"/>
      <c r="W48" s="70"/>
      <c r="X48" s="70"/>
      <c r="Y48" s="89"/>
      <c r="Z48" s="89"/>
      <c r="AA48" s="89"/>
      <c r="AB48" s="89"/>
      <c r="AC48" s="89"/>
      <c r="AD48" s="89"/>
    </row>
    <row r="49" spans="1:189" s="4" customFormat="1" ht="42.75" customHeight="1">
      <c r="A49" s="64"/>
      <c r="B49" s="194" t="s">
        <v>124</v>
      </c>
      <c r="C49" s="195"/>
      <c r="D49" s="19"/>
      <c r="E49" s="19"/>
      <c r="F49" s="19"/>
      <c r="G49" s="19"/>
      <c r="H49" s="19"/>
      <c r="I49" s="171">
        <f>I45+I33+I31+I27+I18+I16+I10+I7+I47</f>
        <v>3807.39</v>
      </c>
      <c r="J49" s="74"/>
      <c r="K49" s="74"/>
      <c r="L49" s="74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87"/>
      <c r="X49" s="87"/>
    </row>
    <row r="50" spans="1:189" customFormat="1">
      <c r="A50" s="5"/>
      <c r="B50" s="6"/>
      <c r="C50" s="7"/>
      <c r="D50" s="65"/>
      <c r="E50" s="66"/>
      <c r="F50" s="66"/>
      <c r="G50" s="66"/>
      <c r="H50" s="66"/>
      <c r="I50" s="81"/>
      <c r="J50" s="8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88"/>
      <c r="X50" s="88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</row>
    <row r="51" spans="1:189" customFormat="1">
      <c r="A51" s="5"/>
      <c r="B51" s="6"/>
      <c r="C51" s="7"/>
      <c r="D51" s="67"/>
      <c r="E51" s="66"/>
      <c r="F51" s="66"/>
      <c r="G51" s="66"/>
      <c r="H51" s="66"/>
      <c r="I51" s="69"/>
      <c r="J51" s="69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8"/>
      <c r="X51" s="88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</row>
    <row r="52" spans="1:189" customFormat="1" ht="29.1" customHeight="1">
      <c r="A52" s="5"/>
      <c r="B52" s="6"/>
      <c r="C52" s="7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88"/>
      <c r="X52" s="88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</row>
    <row r="53" spans="1:189" customFormat="1">
      <c r="A53" s="5"/>
      <c r="B53" s="6"/>
      <c r="C53" s="7"/>
      <c r="D53" s="67"/>
      <c r="E53" s="66"/>
      <c r="F53" s="66"/>
      <c r="G53" s="66"/>
      <c r="H53" s="66"/>
      <c r="I53" s="69"/>
      <c r="J53" s="69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8"/>
      <c r="X53" s="88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</row>
    <row r="54" spans="1:189" customFormat="1">
      <c r="A54" s="5"/>
      <c r="B54" s="6"/>
      <c r="C54" s="7"/>
      <c r="D54" s="67"/>
      <c r="E54" s="66"/>
      <c r="F54" s="66"/>
      <c r="G54" s="66"/>
      <c r="H54" s="66"/>
      <c r="I54" s="69"/>
      <c r="J54" s="69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8"/>
      <c r="X54" s="88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</row>
    <row r="55" spans="1:189" customFormat="1">
      <c r="A55" s="5"/>
      <c r="B55" s="6"/>
      <c r="C55" s="7"/>
      <c r="D55" s="67"/>
      <c r="E55" s="66"/>
      <c r="F55" s="66"/>
      <c r="G55" s="66"/>
      <c r="H55" s="66"/>
      <c r="I55" s="69"/>
      <c r="J55" s="69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8"/>
      <c r="X55" s="88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</row>
    <row r="56" spans="1:189" customFormat="1">
      <c r="A56" s="5"/>
      <c r="B56" s="6"/>
      <c r="C56" s="7"/>
      <c r="D56" s="67"/>
      <c r="E56" s="66"/>
      <c r="F56" s="66"/>
      <c r="G56" s="66"/>
      <c r="H56" s="66"/>
      <c r="I56" s="69"/>
      <c r="J56" s="69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8"/>
      <c r="X56" s="88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</row>
    <row r="57" spans="1:189" customFormat="1">
      <c r="A57" s="5"/>
      <c r="B57" s="6"/>
      <c r="C57" s="7"/>
      <c r="D57" s="67"/>
      <c r="E57" s="66"/>
      <c r="F57" s="66"/>
      <c r="G57" s="66"/>
      <c r="H57" s="66"/>
      <c r="I57" s="69"/>
      <c r="J57" s="69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8"/>
      <c r="X57" s="88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</row>
    <row r="58" spans="1:189" customFormat="1">
      <c r="A58" s="5"/>
      <c r="B58" s="6"/>
      <c r="C58" s="7"/>
      <c r="D58" s="67"/>
      <c r="E58" s="66"/>
      <c r="F58" s="66"/>
      <c r="G58" s="66"/>
      <c r="H58" s="66"/>
      <c r="I58" s="69"/>
      <c r="J58" s="69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8"/>
      <c r="X58" s="88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</row>
    <row r="59" spans="1:189" customFormat="1">
      <c r="A59" s="5"/>
      <c r="B59" s="6"/>
      <c r="C59" s="7"/>
      <c r="D59" s="67"/>
      <c r="E59" s="66"/>
      <c r="F59" s="66"/>
      <c r="G59" s="66"/>
      <c r="H59" s="66"/>
      <c r="I59" s="69"/>
      <c r="J59" s="69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8"/>
      <c r="X59" s="88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</row>
    <row r="60" spans="1:189" customFormat="1">
      <c r="A60" s="5"/>
      <c r="B60" s="6"/>
      <c r="C60" s="7"/>
      <c r="D60" s="67"/>
      <c r="E60" s="66"/>
      <c r="F60" s="66"/>
      <c r="G60" s="66"/>
      <c r="H60" s="66"/>
      <c r="I60" s="69"/>
      <c r="J60" s="69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8"/>
      <c r="X60" s="88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</row>
    <row r="61" spans="1:189" customFormat="1">
      <c r="A61" s="5"/>
      <c r="B61" s="6"/>
      <c r="C61" s="7"/>
      <c r="D61" s="67"/>
      <c r="E61" s="66"/>
      <c r="F61" s="66"/>
      <c r="G61" s="66"/>
      <c r="H61" s="66"/>
      <c r="I61" s="69"/>
      <c r="J61" s="69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8"/>
      <c r="X61" s="88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</row>
    <row r="62" spans="1:189" customFormat="1">
      <c r="A62" s="5"/>
      <c r="B62" s="6"/>
      <c r="C62" s="7"/>
      <c r="D62" s="67"/>
      <c r="E62" s="66"/>
      <c r="F62" s="66"/>
      <c r="G62" s="66"/>
      <c r="H62" s="66"/>
      <c r="I62" s="69"/>
      <c r="J62" s="69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8"/>
      <c r="X62" s="88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</row>
    <row r="63" spans="1:189" customFormat="1">
      <c r="A63" s="5"/>
      <c r="B63" s="6"/>
      <c r="C63" s="7"/>
      <c r="D63" s="67"/>
      <c r="E63" s="66"/>
      <c r="F63" s="66"/>
      <c r="G63" s="66"/>
      <c r="H63" s="66"/>
      <c r="I63" s="69"/>
      <c r="J63" s="69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8"/>
      <c r="X63" s="88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</row>
    <row r="64" spans="1:189" customFormat="1">
      <c r="A64" s="5"/>
      <c r="B64" s="6"/>
      <c r="C64" s="7"/>
      <c r="D64" s="67"/>
      <c r="E64" s="66"/>
      <c r="F64" s="66"/>
      <c r="G64" s="66"/>
      <c r="H64" s="66"/>
      <c r="I64" s="69"/>
      <c r="J64" s="69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8"/>
      <c r="X64" s="88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</row>
    <row r="65" spans="1:189" customFormat="1">
      <c r="A65" s="5"/>
      <c r="B65" s="6"/>
      <c r="C65" s="7"/>
      <c r="D65" s="67"/>
      <c r="E65" s="66"/>
      <c r="F65" s="66"/>
      <c r="G65" s="66"/>
      <c r="H65" s="66"/>
      <c r="I65" s="69"/>
      <c r="J65" s="69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8"/>
      <c r="X65" s="88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</row>
    <row r="66" spans="1:189" customFormat="1">
      <c r="A66" s="5"/>
      <c r="B66" s="6"/>
      <c r="C66" s="7"/>
      <c r="D66" s="69"/>
      <c r="E66" s="70"/>
      <c r="F66" s="70"/>
      <c r="G66" s="70"/>
      <c r="H66" s="70"/>
      <c r="I66" s="69"/>
      <c r="J66" s="69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8"/>
      <c r="X66" s="88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</row>
    <row r="67" spans="1:189" customFormat="1">
      <c r="A67" s="5"/>
      <c r="B67" s="6"/>
      <c r="C67" s="7"/>
      <c r="D67" s="69"/>
      <c r="E67" s="70"/>
      <c r="F67" s="70"/>
      <c r="G67" s="70"/>
      <c r="H67" s="70"/>
      <c r="I67" s="69"/>
      <c r="J67" s="69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8"/>
      <c r="X67" s="88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</row>
    <row r="68" spans="1:189" customFormat="1">
      <c r="A68" s="5"/>
      <c r="B68" s="6"/>
      <c r="C68" s="7"/>
      <c r="D68" s="69"/>
      <c r="E68" s="70"/>
      <c r="F68" s="70"/>
      <c r="G68" s="70"/>
      <c r="H68" s="70"/>
      <c r="I68" s="69"/>
      <c r="J68" s="69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8"/>
      <c r="X68" s="88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</row>
    <row r="69" spans="1:189" customFormat="1">
      <c r="A69" s="5"/>
      <c r="B69" s="6"/>
      <c r="C69" s="7"/>
      <c r="D69" s="69"/>
      <c r="E69" s="70"/>
      <c r="F69" s="70"/>
      <c r="G69" s="70"/>
      <c r="H69" s="70"/>
      <c r="I69" s="69"/>
      <c r="J69" s="69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8"/>
      <c r="X69" s="88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</row>
    <row r="70" spans="1:189" customFormat="1">
      <c r="A70" s="5"/>
      <c r="B70" s="6"/>
      <c r="C70" s="7"/>
      <c r="D70" s="69"/>
      <c r="E70" s="70"/>
      <c r="F70" s="70"/>
      <c r="G70" s="70"/>
      <c r="H70" s="70"/>
      <c r="I70" s="69"/>
      <c r="J70" s="69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8"/>
      <c r="X70" s="88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</row>
    <row r="71" spans="1:189" customFormat="1">
      <c r="A71" s="5"/>
      <c r="B71" s="6"/>
      <c r="C71" s="7"/>
      <c r="D71" s="69"/>
      <c r="E71" s="70"/>
      <c r="F71" s="70"/>
      <c r="G71" s="70"/>
      <c r="H71" s="70"/>
      <c r="I71" s="69"/>
      <c r="J71" s="69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8"/>
      <c r="X71" s="88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</row>
    <row r="72" spans="1:189" customFormat="1">
      <c r="A72" s="5"/>
      <c r="B72" s="6"/>
      <c r="C72" s="7"/>
      <c r="D72" s="69"/>
      <c r="E72" s="70"/>
      <c r="F72" s="70"/>
      <c r="G72" s="70"/>
      <c r="H72" s="70"/>
      <c r="I72" s="69"/>
      <c r="J72" s="69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8"/>
      <c r="X72" s="88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</row>
    <row r="73" spans="1:189" customFormat="1">
      <c r="A73" s="5"/>
      <c r="B73" s="6"/>
      <c r="C73" s="7"/>
      <c r="D73" s="69"/>
      <c r="E73" s="70"/>
      <c r="F73" s="70"/>
      <c r="G73" s="70"/>
      <c r="H73" s="70"/>
      <c r="I73" s="69"/>
      <c r="J73" s="69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8"/>
      <c r="X73" s="88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</row>
    <row r="74" spans="1:189" customFormat="1">
      <c r="A74" s="5"/>
      <c r="B74" s="6"/>
      <c r="C74" s="7"/>
      <c r="D74" s="69"/>
      <c r="E74" s="70"/>
      <c r="F74" s="70"/>
      <c r="G74" s="70"/>
      <c r="H74" s="70"/>
      <c r="I74" s="69"/>
      <c r="J74" s="69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8"/>
      <c r="X74" s="88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</row>
    <row r="75" spans="1:189" customFormat="1">
      <c r="A75" s="5"/>
      <c r="B75" s="6"/>
      <c r="C75" s="7"/>
      <c r="D75" s="69"/>
      <c r="E75" s="70"/>
      <c r="F75" s="70"/>
      <c r="G75" s="70"/>
      <c r="H75" s="70"/>
      <c r="I75" s="69"/>
      <c r="J75" s="69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8"/>
      <c r="X75" s="88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</row>
    <row r="76" spans="1:189" customFormat="1">
      <c r="A76" s="5"/>
      <c r="B76" s="6"/>
      <c r="C76" s="7"/>
      <c r="D76" s="69"/>
      <c r="E76" s="70"/>
      <c r="F76" s="70"/>
      <c r="G76" s="70"/>
      <c r="H76" s="70"/>
      <c r="I76" s="69"/>
      <c r="J76" s="69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8"/>
      <c r="X76" s="88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</row>
    <row r="77" spans="1:189" customFormat="1">
      <c r="A77" s="5"/>
      <c r="B77" s="6"/>
      <c r="C77" s="7"/>
      <c r="D77" s="69"/>
      <c r="E77" s="70"/>
      <c r="F77" s="70"/>
      <c r="G77" s="70"/>
      <c r="H77" s="70"/>
      <c r="I77" s="69"/>
      <c r="J77" s="69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8"/>
      <c r="X77" s="88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</row>
    <row r="78" spans="1:189" customFormat="1">
      <c r="A78" s="5"/>
      <c r="B78" s="6"/>
      <c r="C78" s="7"/>
      <c r="D78" s="69"/>
      <c r="E78" s="70"/>
      <c r="F78" s="70"/>
      <c r="G78" s="70"/>
      <c r="H78" s="70"/>
      <c r="I78" s="69"/>
      <c r="J78" s="69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8"/>
      <c r="X78" s="88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</row>
    <row r="79" spans="1:189" customFormat="1">
      <c r="A79" s="5"/>
      <c r="B79" s="6"/>
      <c r="C79" s="7"/>
      <c r="D79" s="69"/>
      <c r="E79" s="70"/>
      <c r="F79" s="70"/>
      <c r="G79" s="70"/>
      <c r="H79" s="70"/>
      <c r="I79" s="69"/>
      <c r="J79" s="69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8"/>
      <c r="X79" s="88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</row>
    <row r="80" spans="1:189" customFormat="1">
      <c r="A80" s="5"/>
      <c r="B80" s="6"/>
      <c r="C80" s="7"/>
      <c r="D80" s="69"/>
      <c r="E80" s="70"/>
      <c r="F80" s="70"/>
      <c r="G80" s="70"/>
      <c r="H80" s="70"/>
      <c r="I80" s="69"/>
      <c r="J80" s="69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8"/>
      <c r="X80" s="88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</row>
    <row r="81" spans="1:189" customFormat="1">
      <c r="A81" s="5"/>
      <c r="B81" s="6"/>
      <c r="C81" s="7"/>
      <c r="D81" s="69"/>
      <c r="E81" s="70"/>
      <c r="F81" s="70"/>
      <c r="G81" s="70"/>
      <c r="H81" s="70"/>
      <c r="I81" s="69"/>
      <c r="J81" s="69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8"/>
      <c r="X81" s="88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</row>
    <row r="82" spans="1:189" customFormat="1">
      <c r="A82" s="5"/>
      <c r="B82" s="6"/>
      <c r="C82" s="7"/>
      <c r="D82" s="69"/>
      <c r="E82" s="70"/>
      <c r="F82" s="70"/>
      <c r="G82" s="70"/>
      <c r="H82" s="70"/>
      <c r="I82" s="69"/>
      <c r="J82" s="69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8"/>
      <c r="X82" s="88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</row>
    <row r="83" spans="1:189" customFormat="1">
      <c r="A83" s="5"/>
      <c r="B83" s="6"/>
      <c r="C83" s="7"/>
      <c r="D83" s="69"/>
      <c r="E83" s="70"/>
      <c r="F83" s="70"/>
      <c r="G83" s="70"/>
      <c r="H83" s="70"/>
      <c r="I83" s="69"/>
      <c r="J83" s="69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8"/>
      <c r="X83" s="88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</row>
    <row r="84" spans="1:189" customFormat="1">
      <c r="A84" s="5"/>
      <c r="B84" s="6"/>
      <c r="C84" s="7"/>
      <c r="D84" s="69"/>
      <c r="E84" s="70"/>
      <c r="F84" s="70"/>
      <c r="G84" s="70"/>
      <c r="H84" s="70"/>
      <c r="I84" s="69"/>
      <c r="J84" s="69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8"/>
      <c r="X84" s="88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</row>
    <row r="85" spans="1:189" customFormat="1">
      <c r="A85" s="5"/>
      <c r="B85" s="6"/>
      <c r="C85" s="7"/>
      <c r="D85" s="69"/>
      <c r="E85" s="70"/>
      <c r="F85" s="70"/>
      <c r="G85" s="70"/>
      <c r="H85" s="70"/>
      <c r="I85" s="69"/>
      <c r="J85" s="69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8"/>
      <c r="X85" s="88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</row>
    <row r="86" spans="1:189" customFormat="1">
      <c r="A86" s="5"/>
      <c r="B86" s="6"/>
      <c r="C86" s="7"/>
      <c r="D86" s="69"/>
      <c r="E86" s="70"/>
      <c r="F86" s="70"/>
      <c r="G86" s="70"/>
      <c r="H86" s="70"/>
      <c r="I86" s="69"/>
      <c r="J86" s="69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8"/>
      <c r="X86" s="88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</row>
    <row r="87" spans="1:189" customFormat="1">
      <c r="A87" s="5"/>
      <c r="B87" s="6"/>
      <c r="C87" s="7"/>
      <c r="D87" s="69"/>
      <c r="E87" s="70"/>
      <c r="F87" s="70"/>
      <c r="G87" s="70"/>
      <c r="H87" s="70"/>
      <c r="I87" s="69"/>
      <c r="J87" s="69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8"/>
      <c r="X87" s="88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</row>
    <row r="88" spans="1:189" customFormat="1">
      <c r="A88" s="5"/>
      <c r="B88" s="6"/>
      <c r="C88" s="7"/>
      <c r="D88" s="69"/>
      <c r="E88" s="70"/>
      <c r="F88" s="70"/>
      <c r="G88" s="70"/>
      <c r="H88" s="70"/>
      <c r="I88" s="69"/>
      <c r="J88" s="69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8"/>
      <c r="X88" s="88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</row>
    <row r="89" spans="1:189" customFormat="1">
      <c r="A89" s="5"/>
      <c r="B89" s="6"/>
      <c r="C89" s="7"/>
      <c r="D89" s="69"/>
      <c r="E89" s="70"/>
      <c r="F89" s="70"/>
      <c r="G89" s="70"/>
      <c r="H89" s="70"/>
      <c r="I89" s="69"/>
      <c r="J89" s="69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8"/>
      <c r="X89" s="88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</row>
    <row r="90" spans="1:189" customFormat="1">
      <c r="A90" s="5"/>
      <c r="B90" s="6"/>
      <c r="C90" s="7"/>
      <c r="D90" s="69"/>
      <c r="E90" s="70"/>
      <c r="F90" s="70"/>
      <c r="G90" s="70"/>
      <c r="H90" s="70"/>
      <c r="I90" s="69"/>
      <c r="J90" s="69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8"/>
      <c r="X90" s="88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</row>
    <row r="91" spans="1:189" customFormat="1">
      <c r="A91" s="5"/>
      <c r="B91" s="6"/>
      <c r="C91" s="7"/>
      <c r="D91" s="69"/>
      <c r="E91" s="70"/>
      <c r="F91" s="70"/>
      <c r="G91" s="70"/>
      <c r="H91" s="70"/>
      <c r="I91" s="69"/>
      <c r="J91" s="69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8"/>
      <c r="X91" s="88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</row>
    <row r="92" spans="1:189" customFormat="1">
      <c r="A92" s="5"/>
      <c r="B92" s="6"/>
      <c r="C92" s="7"/>
      <c r="D92" s="69"/>
      <c r="E92" s="70"/>
      <c r="F92" s="70"/>
      <c r="G92" s="70"/>
      <c r="H92" s="70"/>
      <c r="I92" s="69"/>
      <c r="J92" s="69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8"/>
      <c r="X92" s="88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</row>
    <row r="93" spans="1:189" customFormat="1">
      <c r="A93" s="5"/>
      <c r="B93" s="6"/>
      <c r="C93" s="7"/>
      <c r="D93" s="69"/>
      <c r="E93" s="70"/>
      <c r="F93" s="70"/>
      <c r="G93" s="70"/>
      <c r="H93" s="70"/>
      <c r="I93" s="69"/>
      <c r="J93" s="69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8"/>
      <c r="X93" s="88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</row>
    <row r="94" spans="1:189" customFormat="1">
      <c r="A94" s="5"/>
      <c r="B94" s="6"/>
      <c r="C94" s="7"/>
      <c r="D94" s="69"/>
      <c r="E94" s="70"/>
      <c r="F94" s="70"/>
      <c r="G94" s="70"/>
      <c r="H94" s="70"/>
      <c r="I94" s="69"/>
      <c r="J94" s="69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8"/>
      <c r="X94" s="88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</row>
    <row r="95" spans="1:189" customFormat="1">
      <c r="A95" s="5"/>
      <c r="B95" s="6"/>
      <c r="C95" s="7"/>
      <c r="D95" s="69"/>
      <c r="E95" s="70"/>
      <c r="F95" s="70"/>
      <c r="G95" s="70"/>
      <c r="H95" s="70"/>
      <c r="I95" s="69"/>
      <c r="J95" s="69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8"/>
      <c r="X95" s="88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</row>
    <row r="96" spans="1:189" customFormat="1">
      <c r="A96" s="5"/>
      <c r="B96" s="6"/>
      <c r="C96" s="7"/>
      <c r="D96" s="69"/>
      <c r="E96" s="70"/>
      <c r="F96" s="70"/>
      <c r="G96" s="70"/>
      <c r="H96" s="70"/>
      <c r="I96" s="69"/>
      <c r="J96" s="69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8"/>
      <c r="X96" s="88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</row>
    <row r="97" spans="1:189" customFormat="1">
      <c r="A97" s="5"/>
      <c r="B97" s="6"/>
      <c r="C97" s="7"/>
      <c r="D97" s="69"/>
      <c r="E97" s="70"/>
      <c r="F97" s="70"/>
      <c r="G97" s="70"/>
      <c r="H97" s="70"/>
      <c r="I97" s="69"/>
      <c r="J97" s="69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8"/>
      <c r="X97" s="88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</row>
    <row r="98" spans="1:189" customFormat="1">
      <c r="A98" s="5"/>
      <c r="B98" s="6"/>
      <c r="C98" s="7"/>
      <c r="D98" s="69"/>
      <c r="E98" s="70"/>
      <c r="F98" s="70"/>
      <c r="G98" s="70"/>
      <c r="H98" s="70"/>
      <c r="I98" s="69"/>
      <c r="J98" s="69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8"/>
      <c r="X98" s="88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</row>
    <row r="99" spans="1:189" customFormat="1">
      <c r="A99" s="5"/>
      <c r="B99" s="6"/>
      <c r="C99" s="7"/>
      <c r="D99" s="69"/>
      <c r="E99" s="70"/>
      <c r="F99" s="70"/>
      <c r="G99" s="70"/>
      <c r="H99" s="70"/>
      <c r="I99" s="69"/>
      <c r="J99" s="69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8"/>
      <c r="X99" s="88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</row>
    <row r="100" spans="1:189" customFormat="1">
      <c r="A100" s="5"/>
      <c r="B100" s="6"/>
      <c r="C100" s="7"/>
      <c r="D100" s="69"/>
      <c r="E100" s="70"/>
      <c r="F100" s="70"/>
      <c r="G100" s="70"/>
      <c r="H100" s="70"/>
      <c r="I100" s="69"/>
      <c r="J100" s="69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8"/>
      <c r="X100" s="88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</row>
    <row r="101" spans="1:189" customFormat="1">
      <c r="A101" s="5"/>
      <c r="B101" s="6"/>
      <c r="C101" s="7"/>
      <c r="D101" s="69"/>
      <c r="E101" s="70"/>
      <c r="F101" s="70"/>
      <c r="G101" s="70"/>
      <c r="H101" s="70"/>
      <c r="I101" s="69"/>
      <c r="J101" s="69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8"/>
      <c r="X101" s="88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</row>
    <row r="102" spans="1:189" customFormat="1">
      <c r="A102" s="5"/>
      <c r="B102" s="6"/>
      <c r="C102" s="7"/>
      <c r="D102" s="69"/>
      <c r="E102" s="70"/>
      <c r="F102" s="70"/>
      <c r="G102" s="70"/>
      <c r="H102" s="70"/>
      <c r="I102" s="69"/>
      <c r="J102" s="69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8"/>
      <c r="X102" s="88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</row>
    <row r="103" spans="1:189" customFormat="1">
      <c r="A103" s="5"/>
      <c r="B103" s="6"/>
      <c r="C103" s="7"/>
      <c r="D103" s="69"/>
      <c r="E103" s="70"/>
      <c r="F103" s="70"/>
      <c r="G103" s="70"/>
      <c r="H103" s="70"/>
      <c r="I103" s="69"/>
      <c r="J103" s="69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8"/>
      <c r="X103" s="88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</row>
    <row r="104" spans="1:189" customFormat="1">
      <c r="A104" s="5"/>
      <c r="B104" s="6"/>
      <c r="C104" s="7"/>
      <c r="D104" s="69"/>
      <c r="E104" s="70"/>
      <c r="F104" s="70"/>
      <c r="G104" s="70"/>
      <c r="H104" s="70"/>
      <c r="I104" s="69"/>
      <c r="J104" s="69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8"/>
      <c r="X104" s="88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</row>
    <row r="105" spans="1:189" customFormat="1">
      <c r="A105" s="5"/>
      <c r="B105" s="6"/>
      <c r="C105" s="7"/>
      <c r="D105" s="69"/>
      <c r="E105" s="70"/>
      <c r="F105" s="70"/>
      <c r="G105" s="70"/>
      <c r="H105" s="70"/>
      <c r="I105" s="69"/>
      <c r="J105" s="69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8"/>
      <c r="X105" s="88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</row>
    <row r="106" spans="1:189" customFormat="1">
      <c r="A106" s="5"/>
      <c r="B106" s="6"/>
      <c r="C106" s="7"/>
      <c r="D106" s="69"/>
      <c r="E106" s="70"/>
      <c r="F106" s="70"/>
      <c r="G106" s="70"/>
      <c r="H106" s="70"/>
      <c r="I106" s="69"/>
      <c r="J106" s="69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8"/>
      <c r="X106" s="88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</row>
    <row r="107" spans="1:189" customFormat="1">
      <c r="A107" s="5"/>
      <c r="B107" s="6"/>
      <c r="C107" s="7"/>
      <c r="D107" s="69"/>
      <c r="E107" s="70"/>
      <c r="F107" s="70"/>
      <c r="G107" s="70"/>
      <c r="H107" s="70"/>
      <c r="I107" s="69"/>
      <c r="J107" s="69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8"/>
      <c r="X107" s="88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</row>
    <row r="108" spans="1:189" customFormat="1">
      <c r="A108" s="5"/>
      <c r="B108" s="6"/>
      <c r="C108" s="7"/>
      <c r="D108" s="69"/>
      <c r="E108" s="70"/>
      <c r="F108" s="70"/>
      <c r="G108" s="70"/>
      <c r="H108" s="70"/>
      <c r="I108" s="69"/>
      <c r="J108" s="69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8"/>
      <c r="X108" s="88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</row>
    <row r="109" spans="1:189" customFormat="1">
      <c r="A109" s="5"/>
      <c r="B109" s="6"/>
      <c r="C109" s="7"/>
      <c r="D109" s="69"/>
      <c r="E109" s="70"/>
      <c r="F109" s="70"/>
      <c r="G109" s="70"/>
      <c r="H109" s="70"/>
      <c r="I109" s="69"/>
      <c r="J109" s="69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8"/>
      <c r="X109" s="88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</row>
    <row r="110" spans="1:189" customFormat="1">
      <c r="A110" s="5"/>
      <c r="B110" s="6"/>
      <c r="C110" s="7"/>
      <c r="D110" s="69"/>
      <c r="E110" s="70"/>
      <c r="F110" s="70"/>
      <c r="G110" s="70"/>
      <c r="H110" s="70"/>
      <c r="I110" s="69"/>
      <c r="J110" s="69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8"/>
      <c r="X110" s="88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</row>
    <row r="111" spans="1:189" customFormat="1">
      <c r="A111" s="5"/>
      <c r="B111" s="6"/>
      <c r="C111" s="7"/>
      <c r="D111" s="69"/>
      <c r="E111" s="70"/>
      <c r="F111" s="70"/>
      <c r="G111" s="70"/>
      <c r="H111" s="70"/>
      <c r="I111" s="69"/>
      <c r="J111" s="69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8"/>
      <c r="X111" s="88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</row>
    <row r="112" spans="1:189" customFormat="1">
      <c r="A112" s="5"/>
      <c r="B112" s="6"/>
      <c r="C112" s="7"/>
      <c r="D112" s="69"/>
      <c r="E112" s="70"/>
      <c r="F112" s="70"/>
      <c r="G112" s="70"/>
      <c r="H112" s="70"/>
      <c r="I112" s="69"/>
      <c r="J112" s="69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8"/>
      <c r="X112" s="88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</row>
    <row r="113" spans="1:189" customFormat="1">
      <c r="A113" s="5"/>
      <c r="B113" s="6"/>
      <c r="C113" s="7"/>
      <c r="D113" s="69"/>
      <c r="E113" s="70"/>
      <c r="F113" s="70"/>
      <c r="G113" s="70"/>
      <c r="H113" s="70"/>
      <c r="I113" s="69"/>
      <c r="J113" s="69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8"/>
      <c r="X113" s="88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</row>
    <row r="114" spans="1:189" customFormat="1">
      <c r="A114" s="5"/>
      <c r="B114" s="6"/>
      <c r="C114" s="7"/>
      <c r="D114" s="69"/>
      <c r="E114" s="70"/>
      <c r="F114" s="70"/>
      <c r="G114" s="70"/>
      <c r="H114" s="70"/>
      <c r="I114" s="69"/>
      <c r="J114" s="69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8"/>
      <c r="X114" s="88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</row>
    <row r="115" spans="1:189" customFormat="1">
      <c r="A115" s="5"/>
      <c r="B115" s="6"/>
      <c r="C115" s="7"/>
      <c r="D115" s="69"/>
      <c r="E115" s="70"/>
      <c r="F115" s="70"/>
      <c r="G115" s="70"/>
      <c r="H115" s="70"/>
      <c r="I115" s="69"/>
      <c r="J115" s="69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8"/>
      <c r="X115" s="88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</row>
    <row r="116" spans="1:189" customFormat="1">
      <c r="A116" s="5"/>
      <c r="B116" s="6"/>
      <c r="C116" s="7"/>
      <c r="D116" s="69"/>
      <c r="E116" s="70"/>
      <c r="F116" s="70"/>
      <c r="G116" s="70"/>
      <c r="H116" s="70"/>
      <c r="I116" s="69"/>
      <c r="J116" s="69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8"/>
      <c r="X116" s="88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</row>
    <row r="117" spans="1:189" customFormat="1">
      <c r="A117" s="5"/>
      <c r="B117" s="6"/>
      <c r="C117" s="7"/>
      <c r="D117" s="69"/>
      <c r="E117" s="70"/>
      <c r="F117" s="70"/>
      <c r="G117" s="70"/>
      <c r="H117" s="70"/>
      <c r="I117" s="69"/>
      <c r="J117" s="69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8"/>
      <c r="X117" s="88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</row>
    <row r="118" spans="1:189" customFormat="1">
      <c r="A118" s="5"/>
      <c r="B118" s="6"/>
      <c r="C118" s="7"/>
      <c r="D118" s="69"/>
      <c r="E118" s="70"/>
      <c r="F118" s="70"/>
      <c r="G118" s="70"/>
      <c r="H118" s="70"/>
      <c r="I118" s="69"/>
      <c r="J118" s="69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8"/>
      <c r="X118" s="88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</row>
    <row r="119" spans="1:189" customFormat="1">
      <c r="A119" s="5"/>
      <c r="B119" s="6"/>
      <c r="C119" s="7"/>
      <c r="D119" s="69"/>
      <c r="E119" s="70"/>
      <c r="F119" s="70"/>
      <c r="G119" s="70"/>
      <c r="H119" s="70"/>
      <c r="I119" s="69"/>
      <c r="J119" s="69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8"/>
      <c r="X119" s="88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</row>
    <row r="120" spans="1:189" customFormat="1">
      <c r="A120" s="5"/>
      <c r="B120" s="6"/>
      <c r="C120" s="7"/>
      <c r="D120" s="69"/>
      <c r="E120" s="70"/>
      <c r="F120" s="70"/>
      <c r="G120" s="70"/>
      <c r="H120" s="70"/>
      <c r="I120" s="69"/>
      <c r="J120" s="69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8"/>
      <c r="X120" s="88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</row>
    <row r="121" spans="1:189" customFormat="1">
      <c r="A121" s="5"/>
      <c r="B121" s="6"/>
      <c r="C121" s="7"/>
      <c r="D121" s="69"/>
      <c r="E121" s="70"/>
      <c r="F121" s="70"/>
      <c r="G121" s="70"/>
      <c r="H121" s="70"/>
      <c r="I121" s="69"/>
      <c r="J121" s="69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8"/>
      <c r="X121" s="88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</row>
    <row r="122" spans="1:189" customFormat="1">
      <c r="A122" s="5"/>
      <c r="B122" s="6"/>
      <c r="C122" s="7"/>
      <c r="D122" s="69"/>
      <c r="E122" s="70"/>
      <c r="F122" s="70"/>
      <c r="G122" s="70"/>
      <c r="H122" s="70"/>
      <c r="I122" s="69"/>
      <c r="J122" s="69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8"/>
      <c r="X122" s="88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</row>
    <row r="123" spans="1:189" customFormat="1">
      <c r="A123" s="5"/>
      <c r="B123" s="6"/>
      <c r="C123" s="7"/>
      <c r="D123" s="69"/>
      <c r="E123" s="70"/>
      <c r="F123" s="70"/>
      <c r="G123" s="70"/>
      <c r="H123" s="70"/>
      <c r="I123" s="69"/>
      <c r="J123" s="69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8"/>
      <c r="X123" s="88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</row>
    <row r="124" spans="1:189" customFormat="1">
      <c r="A124" s="5"/>
      <c r="B124" s="6"/>
      <c r="C124" s="7"/>
      <c r="D124" s="69"/>
      <c r="E124" s="70"/>
      <c r="F124" s="70"/>
      <c r="G124" s="70"/>
      <c r="H124" s="70"/>
      <c r="I124" s="69"/>
      <c r="J124" s="69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8"/>
      <c r="X124" s="88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</row>
    <row r="125" spans="1:189" customFormat="1">
      <c r="A125" s="5"/>
      <c r="B125" s="6"/>
      <c r="C125" s="7"/>
      <c r="D125" s="69"/>
      <c r="E125" s="70"/>
      <c r="F125" s="70"/>
      <c r="G125" s="70"/>
      <c r="H125" s="70"/>
      <c r="I125" s="69"/>
      <c r="J125" s="69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8"/>
      <c r="X125" s="88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</row>
    <row r="126" spans="1:189" customFormat="1">
      <c r="A126" s="5"/>
      <c r="B126" s="6"/>
      <c r="C126" s="7"/>
      <c r="D126" s="69"/>
      <c r="E126" s="70"/>
      <c r="F126" s="70"/>
      <c r="G126" s="70"/>
      <c r="H126" s="70"/>
      <c r="I126" s="69"/>
      <c r="J126" s="69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8"/>
      <c r="X126" s="88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</row>
    <row r="127" spans="1:189" customFormat="1">
      <c r="A127" s="5"/>
      <c r="B127" s="6"/>
      <c r="C127" s="7"/>
      <c r="D127" s="69"/>
      <c r="E127" s="70"/>
      <c r="F127" s="70"/>
      <c r="G127" s="70"/>
      <c r="H127" s="70"/>
      <c r="I127" s="69"/>
      <c r="J127" s="69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8"/>
      <c r="X127" s="88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</row>
    <row r="128" spans="1:189" customFormat="1">
      <c r="A128" s="5"/>
      <c r="B128" s="6"/>
      <c r="C128" s="7"/>
      <c r="D128" s="69"/>
      <c r="E128" s="70"/>
      <c r="F128" s="70"/>
      <c r="G128" s="70"/>
      <c r="H128" s="70"/>
      <c r="I128" s="69"/>
      <c r="J128" s="69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8"/>
      <c r="X128" s="88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</row>
    <row r="129" spans="1:189" customFormat="1">
      <c r="A129" s="5"/>
      <c r="B129" s="6"/>
      <c r="C129" s="7"/>
      <c r="D129" s="69"/>
      <c r="E129" s="70"/>
      <c r="F129" s="70"/>
      <c r="G129" s="70"/>
      <c r="H129" s="70"/>
      <c r="I129" s="69"/>
      <c r="J129" s="69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8"/>
      <c r="X129" s="88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</row>
    <row r="130" spans="1:189" customFormat="1">
      <c r="A130" s="5"/>
      <c r="B130" s="6"/>
      <c r="C130" s="7"/>
      <c r="D130" s="69"/>
      <c r="E130" s="70"/>
      <c r="F130" s="70"/>
      <c r="G130" s="70"/>
      <c r="H130" s="70"/>
      <c r="I130" s="69"/>
      <c r="J130" s="69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8"/>
      <c r="X130" s="88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</row>
    <row r="131" spans="1:189" customFormat="1">
      <c r="A131" s="5"/>
      <c r="B131" s="6"/>
      <c r="C131" s="7"/>
      <c r="D131" s="69"/>
      <c r="E131" s="70"/>
      <c r="F131" s="70"/>
      <c r="G131" s="70"/>
      <c r="H131" s="70"/>
      <c r="I131" s="69"/>
      <c r="J131" s="69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8"/>
      <c r="X131" s="88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</row>
    <row r="132" spans="1:189" customFormat="1">
      <c r="A132" s="5"/>
      <c r="B132" s="6"/>
      <c r="C132" s="7"/>
      <c r="D132" s="69"/>
      <c r="E132" s="70"/>
      <c r="F132" s="70"/>
      <c r="G132" s="70"/>
      <c r="H132" s="70"/>
      <c r="I132" s="69"/>
      <c r="J132" s="69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8"/>
      <c r="X132" s="88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</row>
    <row r="133" spans="1:189" customFormat="1">
      <c r="A133" s="5"/>
      <c r="B133" s="6"/>
      <c r="C133" s="7"/>
      <c r="D133" s="91"/>
      <c r="E133" s="92"/>
      <c r="F133" s="92"/>
      <c r="G133" s="92"/>
      <c r="H133" s="92"/>
      <c r="I133" s="91"/>
      <c r="J133" s="91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88"/>
      <c r="X133" s="88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</row>
    <row r="134" spans="1:189" customFormat="1">
      <c r="A134" s="5"/>
      <c r="B134" s="6"/>
      <c r="C134" s="7"/>
      <c r="D134" s="91"/>
      <c r="E134" s="92"/>
      <c r="F134" s="92"/>
      <c r="G134" s="92"/>
      <c r="H134" s="92"/>
      <c r="I134" s="91"/>
      <c r="J134" s="91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88"/>
      <c r="X134" s="88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</row>
    <row r="135" spans="1:189" customFormat="1">
      <c r="A135" s="5"/>
      <c r="B135" s="6"/>
      <c r="C135" s="7"/>
      <c r="D135" s="91"/>
      <c r="E135" s="92"/>
      <c r="F135" s="92"/>
      <c r="G135" s="92"/>
      <c r="H135" s="92"/>
      <c r="I135" s="91"/>
      <c r="J135" s="91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88"/>
      <c r="X135" s="88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</row>
    <row r="136" spans="1:189" customFormat="1">
      <c r="A136" s="5"/>
      <c r="B136" s="6"/>
      <c r="C136" s="7"/>
      <c r="D136" s="91"/>
      <c r="E136" s="92"/>
      <c r="F136" s="92"/>
      <c r="G136" s="92"/>
      <c r="H136" s="92"/>
      <c r="I136" s="91"/>
      <c r="J136" s="91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88"/>
      <c r="X136" s="88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</row>
    <row r="137" spans="1:189" customFormat="1">
      <c r="A137" s="5"/>
      <c r="B137" s="6"/>
      <c r="C137" s="7"/>
      <c r="D137" s="91"/>
      <c r="E137" s="92"/>
      <c r="F137" s="92"/>
      <c r="G137" s="92"/>
      <c r="H137" s="92"/>
      <c r="I137" s="91"/>
      <c r="J137" s="91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88"/>
      <c r="X137" s="88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</row>
    <row r="138" spans="1:189" customFormat="1">
      <c r="A138" s="5"/>
      <c r="B138" s="6"/>
      <c r="C138" s="7"/>
      <c r="D138" s="91"/>
      <c r="E138" s="92"/>
      <c r="F138" s="92"/>
      <c r="G138" s="92"/>
      <c r="H138" s="92"/>
      <c r="I138" s="91"/>
      <c r="J138" s="91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88"/>
      <c r="X138" s="88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</row>
    <row r="139" spans="1:189" customFormat="1">
      <c r="A139" s="5"/>
      <c r="B139" s="6"/>
      <c r="C139" s="7"/>
      <c r="D139" s="91"/>
      <c r="E139" s="92"/>
      <c r="F139" s="92"/>
      <c r="G139" s="92"/>
      <c r="H139" s="92"/>
      <c r="I139" s="91"/>
      <c r="J139" s="91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88"/>
      <c r="X139" s="88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</row>
    <row r="140" spans="1:189" customFormat="1">
      <c r="A140" s="5"/>
      <c r="B140" s="6"/>
      <c r="C140" s="7"/>
      <c r="D140" s="91"/>
      <c r="E140" s="92"/>
      <c r="F140" s="92"/>
      <c r="G140" s="92"/>
      <c r="H140" s="92"/>
      <c r="I140" s="91"/>
      <c r="J140" s="91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88"/>
      <c r="X140" s="88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</row>
    <row r="141" spans="1:189" customFormat="1">
      <c r="A141" s="5"/>
      <c r="B141" s="6"/>
      <c r="C141" s="7"/>
      <c r="D141" s="91"/>
      <c r="E141" s="92"/>
      <c r="F141" s="92"/>
      <c r="G141" s="92"/>
      <c r="H141" s="92"/>
      <c r="I141" s="91"/>
      <c r="J141" s="91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88"/>
      <c r="X141" s="88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</row>
    <row r="142" spans="1:189" customFormat="1">
      <c r="A142" s="5"/>
      <c r="B142" s="6"/>
      <c r="C142" s="7"/>
      <c r="D142" s="91"/>
      <c r="E142" s="92"/>
      <c r="F142" s="92"/>
      <c r="G142" s="92"/>
      <c r="H142" s="92"/>
      <c r="I142" s="91"/>
      <c r="J142" s="91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88"/>
      <c r="X142" s="88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</row>
    <row r="143" spans="1:189" customFormat="1">
      <c r="A143" s="5"/>
      <c r="B143" s="6"/>
      <c r="C143" s="7"/>
      <c r="D143" s="91"/>
      <c r="E143" s="92"/>
      <c r="F143" s="92"/>
      <c r="G143" s="92"/>
      <c r="H143" s="92"/>
      <c r="I143" s="91"/>
      <c r="J143" s="91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88"/>
      <c r="X143" s="88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</row>
    <row r="144" spans="1:189" customFormat="1">
      <c r="A144" s="5"/>
      <c r="B144" s="6"/>
      <c r="C144" s="7"/>
      <c r="D144" s="91"/>
      <c r="E144" s="92"/>
      <c r="F144" s="92"/>
      <c r="G144" s="92"/>
      <c r="H144" s="92"/>
      <c r="I144" s="91"/>
      <c r="J144" s="91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88"/>
      <c r="X144" s="88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</row>
    <row r="145" spans="1:189" customFormat="1">
      <c r="A145" s="5"/>
      <c r="B145" s="6"/>
      <c r="C145" s="7"/>
      <c r="D145" s="91"/>
      <c r="E145" s="92"/>
      <c r="F145" s="92"/>
      <c r="G145" s="92"/>
      <c r="H145" s="92"/>
      <c r="I145" s="91"/>
      <c r="J145" s="91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88"/>
      <c r="X145" s="88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</row>
    <row r="146" spans="1:189" customFormat="1">
      <c r="A146" s="5"/>
      <c r="B146" s="6"/>
      <c r="C146" s="7"/>
      <c r="D146" s="91"/>
      <c r="E146" s="92"/>
      <c r="F146" s="92"/>
      <c r="G146" s="92"/>
      <c r="H146" s="92"/>
      <c r="I146" s="91"/>
      <c r="J146" s="91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88"/>
      <c r="X146" s="88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</row>
    <row r="147" spans="1:189" customFormat="1">
      <c r="A147" s="5"/>
      <c r="B147" s="6"/>
      <c r="C147" s="7"/>
      <c r="D147" s="91"/>
      <c r="E147" s="92"/>
      <c r="F147" s="92"/>
      <c r="G147" s="92"/>
      <c r="H147" s="92"/>
      <c r="I147" s="91"/>
      <c r="J147" s="91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88"/>
      <c r="X147" s="88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</row>
    <row r="148" spans="1:189" customFormat="1">
      <c r="A148" s="5"/>
      <c r="B148" s="6"/>
      <c r="C148" s="7"/>
      <c r="D148" s="91"/>
      <c r="E148" s="92"/>
      <c r="F148" s="92"/>
      <c r="G148" s="92"/>
      <c r="H148" s="92"/>
      <c r="I148" s="91"/>
      <c r="J148" s="91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88"/>
      <c r="X148" s="88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</row>
    <row r="149" spans="1:189" customFormat="1">
      <c r="A149" s="5"/>
      <c r="B149" s="6"/>
      <c r="C149" s="7"/>
      <c r="D149" s="91"/>
      <c r="E149" s="92"/>
      <c r="F149" s="92"/>
      <c r="G149" s="92"/>
      <c r="H149" s="92"/>
      <c r="I149" s="91"/>
      <c r="J149" s="91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88"/>
      <c r="X149" s="88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</row>
    <row r="150" spans="1:189" customFormat="1">
      <c r="A150" s="5"/>
      <c r="B150" s="6"/>
      <c r="C150" s="7"/>
      <c r="D150" s="91"/>
      <c r="E150" s="92"/>
      <c r="F150" s="92"/>
      <c r="G150" s="92"/>
      <c r="H150" s="92"/>
      <c r="I150" s="91"/>
      <c r="J150" s="91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88"/>
      <c r="X150" s="88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</row>
    <row r="151" spans="1:189" customFormat="1">
      <c r="A151" s="5"/>
      <c r="B151" s="6"/>
      <c r="C151" s="7"/>
      <c r="D151" s="91"/>
      <c r="E151" s="92"/>
      <c r="F151" s="92"/>
      <c r="G151" s="92"/>
      <c r="H151" s="92"/>
      <c r="I151" s="91"/>
      <c r="J151" s="91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88"/>
      <c r="X151" s="88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</row>
    <row r="152" spans="1:189" customFormat="1">
      <c r="A152" s="5"/>
      <c r="B152" s="6"/>
      <c r="C152" s="7"/>
      <c r="D152" s="91"/>
      <c r="E152" s="92"/>
      <c r="F152" s="92"/>
      <c r="G152" s="92"/>
      <c r="H152" s="92"/>
      <c r="I152" s="91"/>
      <c r="J152" s="91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88"/>
      <c r="X152" s="88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</row>
    <row r="153" spans="1:189" customFormat="1">
      <c r="A153" s="5"/>
      <c r="B153" s="6"/>
      <c r="C153" s="7"/>
      <c r="D153" s="91"/>
      <c r="E153" s="92"/>
      <c r="F153" s="92"/>
      <c r="G153" s="92"/>
      <c r="H153" s="92"/>
      <c r="I153" s="91"/>
      <c r="J153" s="91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88"/>
      <c r="X153" s="88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</row>
    <row r="154" spans="1:189" customFormat="1">
      <c r="A154" s="5"/>
      <c r="B154" s="6"/>
      <c r="C154" s="7"/>
      <c r="D154" s="91"/>
      <c r="E154" s="92"/>
      <c r="F154" s="92"/>
      <c r="G154" s="92"/>
      <c r="H154" s="92"/>
      <c r="I154" s="91"/>
      <c r="J154" s="91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88"/>
      <c r="X154" s="88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</row>
    <row r="155" spans="1:189" customFormat="1">
      <c r="A155" s="5"/>
      <c r="B155" s="6"/>
      <c r="C155" s="7"/>
      <c r="D155" s="91"/>
      <c r="E155" s="92"/>
      <c r="F155" s="92"/>
      <c r="G155" s="92"/>
      <c r="H155" s="92"/>
      <c r="I155" s="91"/>
      <c r="J155" s="91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88"/>
      <c r="X155" s="88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</row>
    <row r="156" spans="1:189" customFormat="1">
      <c r="A156" s="5"/>
      <c r="B156" s="6"/>
      <c r="C156" s="7"/>
      <c r="D156" s="91"/>
      <c r="E156" s="92"/>
      <c r="F156" s="92"/>
      <c r="G156" s="92"/>
      <c r="H156" s="92"/>
      <c r="I156" s="91"/>
      <c r="J156" s="91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88"/>
      <c r="X156" s="88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</row>
    <row r="157" spans="1:189" customFormat="1">
      <c r="A157" s="5"/>
      <c r="B157" s="6"/>
      <c r="C157" s="7"/>
      <c r="D157" s="91"/>
      <c r="E157" s="92"/>
      <c r="F157" s="92"/>
      <c r="G157" s="92"/>
      <c r="H157" s="92"/>
      <c r="I157" s="91"/>
      <c r="J157" s="91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88"/>
      <c r="X157" s="88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</row>
    <row r="158" spans="1:189" customFormat="1">
      <c r="A158" s="5"/>
      <c r="B158" s="6"/>
      <c r="C158" s="7"/>
      <c r="D158" s="91"/>
      <c r="E158" s="92"/>
      <c r="F158" s="92"/>
      <c r="G158" s="92"/>
      <c r="H158" s="92"/>
      <c r="I158" s="91"/>
      <c r="J158" s="91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88"/>
      <c r="X158" s="88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</row>
    <row r="159" spans="1:189" customFormat="1">
      <c r="A159" s="5"/>
      <c r="B159" s="6"/>
      <c r="C159" s="7"/>
      <c r="D159" s="91"/>
      <c r="E159" s="92"/>
      <c r="F159" s="92"/>
      <c r="G159" s="92"/>
      <c r="H159" s="92"/>
      <c r="I159" s="91"/>
      <c r="J159" s="91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88"/>
      <c r="X159" s="88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</row>
    <row r="160" spans="1:189" customFormat="1">
      <c r="A160" s="5"/>
      <c r="B160" s="6"/>
      <c r="C160" s="7"/>
      <c r="D160" s="91"/>
      <c r="E160" s="92"/>
      <c r="F160" s="92"/>
      <c r="G160" s="92"/>
      <c r="H160" s="92"/>
      <c r="I160" s="91"/>
      <c r="J160" s="91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88"/>
      <c r="X160" s="88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</row>
    <row r="161" spans="1:189" customFormat="1">
      <c r="A161" s="5"/>
      <c r="B161" s="6"/>
      <c r="C161" s="7"/>
      <c r="D161" s="91"/>
      <c r="E161" s="92"/>
      <c r="F161" s="92"/>
      <c r="G161" s="92"/>
      <c r="H161" s="92"/>
      <c r="I161" s="91"/>
      <c r="J161" s="91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88"/>
      <c r="X161" s="88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</row>
    <row r="162" spans="1:189" customFormat="1">
      <c r="A162" s="5"/>
      <c r="B162" s="6"/>
      <c r="C162" s="7"/>
      <c r="D162" s="91"/>
      <c r="E162" s="92"/>
      <c r="F162" s="92"/>
      <c r="G162" s="92"/>
      <c r="H162" s="92"/>
      <c r="I162" s="91"/>
      <c r="J162" s="91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88"/>
      <c r="X162" s="88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</row>
    <row r="163" spans="1:189" customFormat="1">
      <c r="A163" s="5"/>
      <c r="B163" s="6"/>
      <c r="C163" s="7"/>
      <c r="D163" s="91"/>
      <c r="E163" s="92"/>
      <c r="F163" s="92"/>
      <c r="G163" s="92"/>
      <c r="H163" s="92"/>
      <c r="I163" s="91"/>
      <c r="J163" s="91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88"/>
      <c r="X163" s="88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</row>
    <row r="164" spans="1:189" customFormat="1">
      <c r="A164" s="5"/>
      <c r="B164" s="6"/>
      <c r="C164" s="7"/>
      <c r="D164" s="91"/>
      <c r="E164" s="92"/>
      <c r="F164" s="92"/>
      <c r="G164" s="92"/>
      <c r="H164" s="92"/>
      <c r="I164" s="91"/>
      <c r="J164" s="91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88"/>
      <c r="X164" s="88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</row>
    <row r="165" spans="1:189" customFormat="1">
      <c r="A165" s="5"/>
      <c r="B165" s="6"/>
      <c r="C165" s="7"/>
      <c r="D165" s="91"/>
      <c r="E165" s="92"/>
      <c r="F165" s="92"/>
      <c r="G165" s="92"/>
      <c r="H165" s="92"/>
      <c r="I165" s="91"/>
      <c r="J165" s="91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88"/>
      <c r="X165" s="88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</row>
    <row r="166" spans="1:189" customFormat="1">
      <c r="A166" s="5"/>
      <c r="B166" s="6"/>
      <c r="C166" s="7"/>
      <c r="D166" s="91"/>
      <c r="E166" s="92"/>
      <c r="F166" s="92"/>
      <c r="G166" s="92"/>
      <c r="H166" s="92"/>
      <c r="I166" s="91"/>
      <c r="J166" s="91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88"/>
      <c r="X166" s="88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</row>
    <row r="167" spans="1:189" customFormat="1">
      <c r="A167" s="5"/>
      <c r="B167" s="6"/>
      <c r="C167" s="7"/>
      <c r="D167" s="91"/>
      <c r="E167" s="92"/>
      <c r="F167" s="92"/>
      <c r="G167" s="92"/>
      <c r="H167" s="92"/>
      <c r="I167" s="91"/>
      <c r="J167" s="91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88"/>
      <c r="X167" s="88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</row>
    <row r="168" spans="1:189" customFormat="1">
      <c r="A168" s="5"/>
      <c r="B168" s="6"/>
      <c r="C168" s="7"/>
      <c r="D168" s="91"/>
      <c r="E168" s="92"/>
      <c r="F168" s="92"/>
      <c r="G168" s="92"/>
      <c r="H168" s="92"/>
      <c r="I168" s="91"/>
      <c r="J168" s="91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88"/>
      <c r="X168" s="88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</row>
    <row r="169" spans="1:189" customFormat="1">
      <c r="A169" s="5"/>
      <c r="B169" s="6"/>
      <c r="C169" s="7"/>
      <c r="D169" s="91"/>
      <c r="E169" s="92"/>
      <c r="F169" s="92"/>
      <c r="G169" s="92"/>
      <c r="H169" s="92"/>
      <c r="I169" s="91"/>
      <c r="J169" s="91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88"/>
      <c r="X169" s="88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</row>
    <row r="170" spans="1:189" customFormat="1">
      <c r="A170" s="5"/>
      <c r="B170" s="6"/>
      <c r="C170" s="7"/>
      <c r="D170" s="91"/>
      <c r="E170" s="92"/>
      <c r="F170" s="92"/>
      <c r="G170" s="92"/>
      <c r="H170" s="92"/>
      <c r="I170" s="91"/>
      <c r="J170" s="91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88"/>
      <c r="X170" s="88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</row>
    <row r="171" spans="1:189" customFormat="1">
      <c r="A171" s="5"/>
      <c r="B171" s="6"/>
      <c r="C171" s="7"/>
      <c r="D171" s="91"/>
      <c r="E171" s="92"/>
      <c r="F171" s="92"/>
      <c r="G171" s="92"/>
      <c r="H171" s="92"/>
      <c r="I171" s="91"/>
      <c r="J171" s="91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88"/>
      <c r="X171" s="88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</row>
    <row r="172" spans="1:189" customFormat="1">
      <c r="A172" s="5"/>
      <c r="B172" s="6"/>
      <c r="C172" s="7"/>
      <c r="D172" s="91"/>
      <c r="E172" s="92"/>
      <c r="F172" s="92"/>
      <c r="G172" s="92"/>
      <c r="H172" s="92"/>
      <c r="I172" s="91"/>
      <c r="J172" s="91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88"/>
      <c r="X172" s="88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</row>
    <row r="173" spans="1:189" customFormat="1">
      <c r="A173" s="5"/>
      <c r="B173" s="6"/>
      <c r="C173" s="7"/>
      <c r="D173" s="91"/>
      <c r="E173" s="92"/>
      <c r="F173" s="92"/>
      <c r="G173" s="92"/>
      <c r="H173" s="92"/>
      <c r="I173" s="91"/>
      <c r="J173" s="91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88"/>
      <c r="X173" s="88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</row>
    <row r="174" spans="1:189" customFormat="1">
      <c r="A174" s="5"/>
      <c r="B174" s="6"/>
      <c r="C174" s="7"/>
      <c r="D174" s="91"/>
      <c r="E174" s="92"/>
      <c r="F174" s="92"/>
      <c r="G174" s="92"/>
      <c r="H174" s="92"/>
      <c r="I174" s="91"/>
      <c r="J174" s="91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88"/>
      <c r="X174" s="88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</row>
    <row r="175" spans="1:189" customFormat="1">
      <c r="A175" s="5"/>
      <c r="B175" s="6"/>
      <c r="C175" s="7"/>
      <c r="D175" s="91"/>
      <c r="E175" s="92"/>
      <c r="F175" s="92"/>
      <c r="G175" s="92"/>
      <c r="H175" s="92"/>
      <c r="I175" s="91"/>
      <c r="J175" s="91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88"/>
      <c r="X175" s="88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</row>
    <row r="176" spans="1:189" customFormat="1">
      <c r="A176" s="5"/>
      <c r="B176" s="6"/>
      <c r="C176" s="7"/>
      <c r="D176" s="91"/>
      <c r="E176" s="92"/>
      <c r="F176" s="92"/>
      <c r="G176" s="92"/>
      <c r="H176" s="92"/>
      <c r="I176" s="91"/>
      <c r="J176" s="91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88"/>
      <c r="X176" s="88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</row>
    <row r="177" spans="1:189" customFormat="1">
      <c r="A177" s="5"/>
      <c r="B177" s="6"/>
      <c r="C177" s="7"/>
      <c r="D177" s="91"/>
      <c r="E177" s="92"/>
      <c r="F177" s="92"/>
      <c r="G177" s="92"/>
      <c r="H177" s="92"/>
      <c r="I177" s="91"/>
      <c r="J177" s="91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88"/>
      <c r="X177" s="88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</row>
    <row r="178" spans="1:189" customFormat="1">
      <c r="A178" s="5"/>
      <c r="B178" s="6"/>
      <c r="C178" s="7"/>
      <c r="D178" s="91"/>
      <c r="E178" s="92"/>
      <c r="F178" s="92"/>
      <c r="G178" s="92"/>
      <c r="H178" s="92"/>
      <c r="I178" s="91"/>
      <c r="J178" s="91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88"/>
      <c r="X178" s="88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</row>
    <row r="179" spans="1:189" customFormat="1">
      <c r="A179" s="5"/>
      <c r="B179" s="6"/>
      <c r="C179" s="7"/>
      <c r="D179" s="91"/>
      <c r="E179" s="92"/>
      <c r="F179" s="92"/>
      <c r="G179" s="92"/>
      <c r="H179" s="92"/>
      <c r="I179" s="91"/>
      <c r="J179" s="91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88"/>
      <c r="X179" s="88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</row>
    <row r="180" spans="1:189" customFormat="1">
      <c r="A180" s="5"/>
      <c r="B180" s="6"/>
      <c r="C180" s="7"/>
      <c r="D180" s="91"/>
      <c r="E180" s="92"/>
      <c r="F180" s="92"/>
      <c r="G180" s="92"/>
      <c r="H180" s="92"/>
      <c r="I180" s="91"/>
      <c r="J180" s="91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88"/>
      <c r="X180" s="88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</row>
    <row r="181" spans="1:189" customFormat="1">
      <c r="A181" s="5"/>
      <c r="B181" s="6"/>
      <c r="C181" s="7"/>
      <c r="D181" s="91"/>
      <c r="E181" s="92"/>
      <c r="F181" s="92"/>
      <c r="G181" s="92"/>
      <c r="H181" s="92"/>
      <c r="I181" s="91"/>
      <c r="J181" s="91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88"/>
      <c r="X181" s="88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</row>
    <row r="182" spans="1:189" customFormat="1">
      <c r="A182" s="5"/>
      <c r="B182" s="6"/>
      <c r="C182" s="7"/>
      <c r="D182" s="91"/>
      <c r="E182" s="92"/>
      <c r="F182" s="92"/>
      <c r="G182" s="92"/>
      <c r="H182" s="92"/>
      <c r="I182" s="91"/>
      <c r="J182" s="91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88"/>
      <c r="X182" s="88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</row>
    <row r="183" spans="1:189" customFormat="1">
      <c r="A183" s="5"/>
      <c r="B183" s="6"/>
      <c r="C183" s="7"/>
      <c r="D183" s="91"/>
      <c r="E183" s="92"/>
      <c r="F183" s="92"/>
      <c r="G183" s="92"/>
      <c r="H183" s="92"/>
      <c r="I183" s="91"/>
      <c r="J183" s="91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88"/>
      <c r="X183" s="88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</row>
    <row r="184" spans="1:189" customFormat="1">
      <c r="A184" s="5"/>
      <c r="B184" s="6"/>
      <c r="C184" s="7"/>
      <c r="D184" s="91"/>
      <c r="E184" s="92"/>
      <c r="F184" s="92"/>
      <c r="G184" s="92"/>
      <c r="H184" s="92"/>
      <c r="I184" s="91"/>
      <c r="J184" s="91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88"/>
      <c r="X184" s="88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</row>
    <row r="185" spans="1:189" customFormat="1">
      <c r="A185" s="5"/>
      <c r="B185" s="6"/>
      <c r="C185" s="7"/>
      <c r="D185" s="91"/>
      <c r="E185" s="92"/>
      <c r="F185" s="92"/>
      <c r="G185" s="92"/>
      <c r="H185" s="92"/>
      <c r="I185" s="91"/>
      <c r="J185" s="91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88"/>
      <c r="X185" s="88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</row>
    <row r="186" spans="1:189" customFormat="1">
      <c r="A186" s="5"/>
      <c r="B186" s="6"/>
      <c r="C186" s="7"/>
      <c r="D186" s="91"/>
      <c r="E186" s="92"/>
      <c r="F186" s="92"/>
      <c r="G186" s="92"/>
      <c r="H186" s="92"/>
      <c r="I186" s="91"/>
      <c r="J186" s="91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88"/>
      <c r="X186" s="88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</row>
    <row r="187" spans="1:189" customFormat="1">
      <c r="A187" s="5"/>
      <c r="B187" s="6"/>
      <c r="C187" s="7"/>
      <c r="D187" s="91"/>
      <c r="E187" s="92"/>
      <c r="F187" s="92"/>
      <c r="G187" s="92"/>
      <c r="H187" s="92"/>
      <c r="I187" s="91"/>
      <c r="J187" s="91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88"/>
      <c r="X187" s="88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</row>
    <row r="188" spans="1:189" customFormat="1">
      <c r="A188" s="5"/>
      <c r="B188" s="6"/>
      <c r="C188" s="7"/>
      <c r="D188" s="91"/>
      <c r="E188" s="92"/>
      <c r="F188" s="92"/>
      <c r="G188" s="92"/>
      <c r="H188" s="92"/>
      <c r="I188" s="91"/>
      <c r="J188" s="91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88"/>
      <c r="X188" s="88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</row>
    <row r="189" spans="1:189" customFormat="1">
      <c r="A189" s="5"/>
      <c r="B189" s="6"/>
      <c r="C189" s="7"/>
      <c r="D189" s="91"/>
      <c r="E189" s="92"/>
      <c r="F189" s="92"/>
      <c r="G189" s="92"/>
      <c r="H189" s="92"/>
      <c r="I189" s="91"/>
      <c r="J189" s="91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88"/>
      <c r="X189" s="88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</row>
    <row r="190" spans="1:189" customFormat="1">
      <c r="A190" s="5"/>
      <c r="B190" s="6"/>
      <c r="C190" s="7"/>
      <c r="D190" s="91"/>
      <c r="E190" s="92"/>
      <c r="F190" s="92"/>
      <c r="G190" s="92"/>
      <c r="H190" s="92"/>
      <c r="I190" s="91"/>
      <c r="J190" s="91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88"/>
      <c r="X190" s="88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</row>
    <row r="191" spans="1:189" customFormat="1">
      <c r="A191" s="5"/>
      <c r="B191" s="6"/>
      <c r="C191" s="7"/>
      <c r="D191" s="91"/>
      <c r="E191" s="92"/>
      <c r="F191" s="92"/>
      <c r="G191" s="92"/>
      <c r="H191" s="92"/>
      <c r="I191" s="91"/>
      <c r="J191" s="91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88"/>
      <c r="X191" s="88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</row>
    <row r="192" spans="1:189" customFormat="1">
      <c r="A192" s="5"/>
      <c r="B192" s="6"/>
      <c r="C192" s="7"/>
      <c r="D192" s="91"/>
      <c r="E192" s="92"/>
      <c r="F192" s="92"/>
      <c r="G192" s="92"/>
      <c r="H192" s="92"/>
      <c r="I192" s="91"/>
      <c r="J192" s="91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88"/>
      <c r="X192" s="88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</row>
    <row r="193" spans="1:189" customFormat="1">
      <c r="A193" s="5"/>
      <c r="B193" s="6"/>
      <c r="C193" s="7"/>
      <c r="D193" s="91"/>
      <c r="E193" s="92"/>
      <c r="F193" s="92"/>
      <c r="G193" s="92"/>
      <c r="H193" s="92"/>
      <c r="I193" s="91"/>
      <c r="J193" s="91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88"/>
      <c r="X193" s="88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</row>
    <row r="194" spans="1:189" customFormat="1">
      <c r="A194" s="5"/>
      <c r="B194" s="6"/>
      <c r="C194" s="7"/>
      <c r="D194" s="91"/>
      <c r="E194" s="92"/>
      <c r="F194" s="92"/>
      <c r="G194" s="92"/>
      <c r="H194" s="92"/>
      <c r="I194" s="91"/>
      <c r="J194" s="91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88"/>
      <c r="X194" s="88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</row>
    <row r="195" spans="1:189" customFormat="1">
      <c r="A195" s="5"/>
      <c r="B195" s="6"/>
      <c r="C195" s="7"/>
      <c r="D195" s="91"/>
      <c r="E195" s="92"/>
      <c r="F195" s="92"/>
      <c r="G195" s="92"/>
      <c r="H195" s="92"/>
      <c r="I195" s="91"/>
      <c r="J195" s="91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88"/>
      <c r="X195" s="88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</row>
    <row r="196" spans="1:189" customFormat="1">
      <c r="A196" s="5"/>
      <c r="B196" s="6"/>
      <c r="C196" s="7"/>
      <c r="D196" s="91"/>
      <c r="E196" s="92"/>
      <c r="F196" s="92"/>
      <c r="G196" s="92"/>
      <c r="H196" s="92"/>
      <c r="I196" s="91"/>
      <c r="J196" s="91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88"/>
      <c r="X196" s="88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</row>
    <row r="197" spans="1:189" customFormat="1">
      <c r="A197" s="5"/>
      <c r="B197" s="6"/>
      <c r="C197" s="7"/>
      <c r="D197" s="91"/>
      <c r="E197" s="92"/>
      <c r="F197" s="92"/>
      <c r="G197" s="92"/>
      <c r="H197" s="92"/>
      <c r="I197" s="91"/>
      <c r="J197" s="91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88"/>
      <c r="X197" s="88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</row>
    <row r="198" spans="1:189" customFormat="1">
      <c r="A198" s="5"/>
      <c r="B198" s="6"/>
      <c r="C198" s="7"/>
      <c r="D198" s="91"/>
      <c r="E198" s="92"/>
      <c r="F198" s="92"/>
      <c r="G198" s="92"/>
      <c r="H198" s="92"/>
      <c r="I198" s="91"/>
      <c r="J198" s="91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88"/>
      <c r="X198" s="88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</row>
    <row r="199" spans="1:189" customFormat="1">
      <c r="A199" s="5"/>
      <c r="B199" s="6"/>
      <c r="C199" s="7"/>
      <c r="D199" s="91"/>
      <c r="E199" s="92"/>
      <c r="F199" s="92"/>
      <c r="G199" s="92"/>
      <c r="H199" s="92"/>
      <c r="I199" s="91"/>
      <c r="J199" s="91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88"/>
      <c r="X199" s="88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</row>
    <row r="200" spans="1:189" customFormat="1">
      <c r="A200" s="5"/>
      <c r="B200" s="6"/>
      <c r="C200" s="7"/>
      <c r="D200" s="91"/>
      <c r="E200" s="92"/>
      <c r="F200" s="92"/>
      <c r="G200" s="92"/>
      <c r="H200" s="92"/>
      <c r="I200" s="91"/>
      <c r="J200" s="91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88"/>
      <c r="X200" s="88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</row>
    <row r="201" spans="1:189" customFormat="1">
      <c r="A201" s="5"/>
      <c r="B201" s="6"/>
      <c r="C201" s="7"/>
      <c r="D201" s="91"/>
      <c r="E201" s="92"/>
      <c r="F201" s="92"/>
      <c r="G201" s="92"/>
      <c r="H201" s="92"/>
      <c r="I201" s="91"/>
      <c r="J201" s="91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88"/>
      <c r="X201" s="88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</row>
    <row r="202" spans="1:189" customFormat="1">
      <c r="A202" s="5"/>
      <c r="B202" s="6"/>
      <c r="C202" s="7"/>
      <c r="D202" s="91"/>
      <c r="E202" s="92"/>
      <c r="F202" s="92"/>
      <c r="G202" s="92"/>
      <c r="H202" s="92"/>
      <c r="I202" s="91"/>
      <c r="J202" s="91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88"/>
      <c r="X202" s="88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</row>
    <row r="203" spans="1:189" customFormat="1">
      <c r="A203" s="5"/>
      <c r="B203" s="6"/>
      <c r="C203" s="7"/>
      <c r="D203" s="91"/>
      <c r="E203" s="92"/>
      <c r="F203" s="92"/>
      <c r="G203" s="92"/>
      <c r="H203" s="92"/>
      <c r="I203" s="91"/>
      <c r="J203" s="91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88"/>
      <c r="X203" s="88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</row>
    <row r="204" spans="1:189" customFormat="1">
      <c r="A204" s="5"/>
      <c r="B204" s="6"/>
      <c r="C204" s="7"/>
      <c r="D204" s="91"/>
      <c r="E204" s="92"/>
      <c r="F204" s="92"/>
      <c r="G204" s="92"/>
      <c r="H204" s="92"/>
      <c r="I204" s="91"/>
      <c r="J204" s="91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88"/>
      <c r="X204" s="88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</row>
    <row r="205" spans="1:189" customFormat="1">
      <c r="A205" s="5"/>
      <c r="B205" s="6"/>
      <c r="C205" s="7"/>
      <c r="D205" s="91"/>
      <c r="E205" s="92"/>
      <c r="F205" s="92"/>
      <c r="G205" s="92"/>
      <c r="H205" s="92"/>
      <c r="I205" s="91"/>
      <c r="J205" s="91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88"/>
      <c r="X205" s="88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</row>
    <row r="206" spans="1:189" customFormat="1">
      <c r="A206" s="5"/>
      <c r="B206" s="6"/>
      <c r="C206" s="7"/>
      <c r="D206" s="91"/>
      <c r="E206" s="92"/>
      <c r="F206" s="92"/>
      <c r="G206" s="92"/>
      <c r="H206" s="92"/>
      <c r="I206" s="91"/>
      <c r="J206" s="91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88"/>
      <c r="X206" s="88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</row>
    <row r="207" spans="1:189" customFormat="1">
      <c r="A207" s="5"/>
      <c r="B207" s="6"/>
      <c r="C207" s="7"/>
      <c r="D207" s="91"/>
      <c r="E207" s="92"/>
      <c r="F207" s="92"/>
      <c r="G207" s="92"/>
      <c r="H207" s="92"/>
      <c r="I207" s="91"/>
      <c r="J207" s="91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88"/>
      <c r="X207" s="88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  <c r="FY207" s="10"/>
      <c r="FZ207" s="10"/>
      <c r="GA207" s="10"/>
      <c r="GB207" s="10"/>
      <c r="GC207" s="10"/>
      <c r="GD207" s="10"/>
      <c r="GE207" s="10"/>
      <c r="GF207" s="10"/>
      <c r="GG207" s="10"/>
    </row>
    <row r="208" spans="1:189" customFormat="1">
      <c r="A208" s="5"/>
      <c r="B208" s="6"/>
      <c r="C208" s="7"/>
      <c r="D208" s="91"/>
      <c r="E208" s="92"/>
      <c r="F208" s="92"/>
      <c r="G208" s="92"/>
      <c r="H208" s="92"/>
      <c r="I208" s="91"/>
      <c r="J208" s="91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88"/>
      <c r="X208" s="88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</row>
    <row r="209" spans="1:189" customFormat="1">
      <c r="A209" s="5"/>
      <c r="B209" s="6"/>
      <c r="C209" s="7"/>
      <c r="D209" s="91"/>
      <c r="E209" s="92"/>
      <c r="F209" s="92"/>
      <c r="G209" s="92"/>
      <c r="H209" s="92"/>
      <c r="I209" s="91"/>
      <c r="J209" s="91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88"/>
      <c r="X209" s="88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</row>
  </sheetData>
  <mergeCells count="41">
    <mergeCell ref="A2:V2"/>
    <mergeCell ref="A3:C3"/>
    <mergeCell ref="B4:C4"/>
    <mergeCell ref="D4:H4"/>
    <mergeCell ref="J4:M4"/>
    <mergeCell ref="N4:P4"/>
    <mergeCell ref="Q4:U4"/>
    <mergeCell ref="B45:C45"/>
    <mergeCell ref="B49:C49"/>
    <mergeCell ref="A4:A6"/>
    <mergeCell ref="A14:A15"/>
    <mergeCell ref="A20:A26"/>
    <mergeCell ref="A34:A44"/>
    <mergeCell ref="B11:B15"/>
    <mergeCell ref="B5:C5"/>
    <mergeCell ref="B7:C7"/>
    <mergeCell ref="B10:C10"/>
    <mergeCell ref="B18:C18"/>
    <mergeCell ref="B27:C27"/>
    <mergeCell ref="B20:B26"/>
    <mergeCell ref="B47:C47"/>
    <mergeCell ref="Q5:Q6"/>
    <mergeCell ref="B36:B37"/>
    <mergeCell ref="B38:B44"/>
    <mergeCell ref="D5:D6"/>
    <mergeCell ref="I4:I6"/>
    <mergeCell ref="J5:J6"/>
    <mergeCell ref="K5:K6"/>
    <mergeCell ref="B31:C31"/>
    <mergeCell ref="B33:C33"/>
    <mergeCell ref="E5:H5"/>
    <mergeCell ref="L5:L6"/>
    <mergeCell ref="M5:M6"/>
    <mergeCell ref="N5:N6"/>
    <mergeCell ref="O5:O6"/>
    <mergeCell ref="P5:P6"/>
    <mergeCell ref="R5:R6"/>
    <mergeCell ref="S5:S6"/>
    <mergeCell ref="T5:T6"/>
    <mergeCell ref="U5:U6"/>
    <mergeCell ref="V4:V6"/>
  </mergeCells>
  <phoneticPr fontId="8" type="noConversion"/>
  <pageMargins left="0.75138888888888888" right="0.51180555555555551" top="0.70833333333333337" bottom="0.62986111111111109" header="0.51180555555555551" footer="0.51180555555555551"/>
  <pageSetup paperSize="8" scale="5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(m1)_(m2)_(m3)</vt:lpstr>
      <vt:lpstr>一般公共预算总表</vt:lpstr>
      <vt:lpstr>支出预算明细表</vt:lpstr>
    </vt:vector>
  </TitlesOfParts>
  <Manager/>
  <Company>goverment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xbany</cp:lastModifiedBy>
  <cp:revision>1</cp:revision>
  <cp:lastPrinted>2018-04-13T07:53:12Z</cp:lastPrinted>
  <dcterms:created xsi:type="dcterms:W3CDTF">2006-05-18T02:30:26Z</dcterms:created>
  <dcterms:modified xsi:type="dcterms:W3CDTF">2020-06-30T09:56:49Z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