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4000" windowHeight="9765"/>
  </bookViews>
  <sheets>
    <sheet name="韶关市" sheetId="2" r:id="rId1"/>
    <sheet name="Sheet1" sheetId="1" r:id="rId2"/>
  </sheets>
  <calcPr calcId="125725"/>
</workbook>
</file>

<file path=xl/calcChain.xml><?xml version="1.0" encoding="utf-8"?>
<calcChain xmlns="http://schemas.openxmlformats.org/spreadsheetml/2006/main">
  <c r="D23" i="2"/>
  <c r="D22"/>
  <c r="D21"/>
  <c r="D20"/>
  <c r="D19"/>
  <c r="D18"/>
  <c r="D17"/>
  <c r="D16"/>
  <c r="D15"/>
  <c r="D14"/>
  <c r="D13"/>
  <c r="D12"/>
  <c r="D11"/>
  <c r="D10"/>
  <c r="D9"/>
  <c r="D8"/>
  <c r="D7"/>
  <c r="D6"/>
  <c r="D5" s="1"/>
  <c r="H5"/>
  <c r="F5"/>
</calcChain>
</file>

<file path=xl/sharedStrings.xml><?xml version="1.0" encoding="utf-8"?>
<sst xmlns="http://schemas.openxmlformats.org/spreadsheetml/2006/main" count="68" uniqueCount="66">
  <si>
    <t>附件1：</t>
  </si>
  <si>
    <t>单位：万元</t>
  </si>
  <si>
    <t>资金名称</t>
  </si>
  <si>
    <t>下达资金文号</t>
  </si>
  <si>
    <t>项目名称</t>
  </si>
  <si>
    <t>合计</t>
  </si>
  <si>
    <t>约束性任务</t>
  </si>
  <si>
    <t>金额</t>
  </si>
  <si>
    <t>指导性任务</t>
  </si>
  <si>
    <t>安排项目个数</t>
  </si>
  <si>
    <t>已分配下达到项目金额</t>
  </si>
  <si>
    <t>省级资金支出金额</t>
  </si>
  <si>
    <t>约束性任务项目实施情况</t>
  </si>
  <si>
    <t>指导性任务项目实施情况</t>
  </si>
  <si>
    <t>完成验收项目个数</t>
  </si>
  <si>
    <t>（一）完善农业支持保护制度用途</t>
  </si>
  <si>
    <t>粤财农〔2018〕110号</t>
  </si>
  <si>
    <t>1.政策性农业保险保费补贴及“两区”划定工作经费</t>
  </si>
  <si>
    <t>2.动物疫病防控经费</t>
  </si>
  <si>
    <t>开展动物疫病强制免疫、养殖和屠宰环节病死动物无害化处理和动物疫病强制扑杀工作。</t>
  </si>
  <si>
    <t>开展动物疫病监测预警丶检疫监督及禽流感口蹄疫等重大动物疫病和普通疫病（狂犬病猪瘟等）防疫工作；开展兽医卫生风险管理系统丶动物及动物产品追溯体系丶病死动物无害化处理体系丶动物防疫体系丶兽医实验室丶动物疫苗冷链系统丶屠宰场视频监控系统建设，探索推进兽医社会化服务和政府购买兽医服务及防疫物资；组织开展动物疫病净化工作；开展绩效考核、春秋大防疫、畜禽屠宰监管、动物疫情处置丶瘦肉精监管和兽药及药物残留监管，清算2018年度屠宰环节病害猪无害化处理补贴。</t>
  </si>
  <si>
    <t>3.农产品质量安全体系建设资金</t>
  </si>
  <si>
    <t>承担监督抽查、专项监测和快速检测工作；创建国家农产品质量安全县。</t>
  </si>
  <si>
    <t>4.农业综合行政执法体系建设资金</t>
  </si>
  <si>
    <t>1.统筹市及所辖县（市、区）开展农资打假、农业投入品、农产品质量安全执法监管检测检验和农业综合执法等相关工作；
2.开展农业综合行政执法信息化建设,配备现场勘验取证装备和保障装备配置；
3.开展农业行政执法人员培训、办案研讨交流，完善农业综合执法制度建设。</t>
  </si>
  <si>
    <t>（二）构建现代农业体系用途</t>
  </si>
  <si>
    <t>粤财农〔2018〕111号</t>
  </si>
  <si>
    <t>1.现代农业经营主体培育建设</t>
  </si>
  <si>
    <t>扶持农业龙头企业能力提升项目金额300万元，奖励补助给2017年度新认定的10家省重点农业龙头企业；支持农民合作社发展，一类项目6个，二类项目6个，三类项目1个，项目资金依次为300万元、180万元、60万元；支持家庭农场发展项目23个，金额460万元。</t>
  </si>
  <si>
    <t>2.草地畜牧业及畜禽品种保护开发</t>
  </si>
  <si>
    <r>
      <rPr>
        <b/>
        <sz val="24"/>
        <color indexed="8"/>
        <rFont val="宋体"/>
        <charset val="134"/>
      </rPr>
      <t>1.</t>
    </r>
    <r>
      <rPr>
        <sz val="24"/>
        <color indexed="8"/>
        <rFont val="宋体"/>
        <charset val="134"/>
      </rPr>
      <t>按国家和省要求开展畜禽养殖废弃物资源化利用相关工作，包括完成养殖场直联直报系统录入，制定种养循环规划，开展养殖场培训等。</t>
    </r>
    <r>
      <rPr>
        <b/>
        <sz val="24"/>
        <color indexed="8"/>
        <rFont val="宋体"/>
        <charset val="134"/>
      </rPr>
      <t>2.</t>
    </r>
    <r>
      <rPr>
        <sz val="24"/>
        <color indexed="8"/>
        <rFont val="宋体"/>
        <charset val="134"/>
      </rPr>
      <t>完成中央、省部署的饲料质量安全监管、抽检、排查、生产安全监管和养殖环节“瘦肉精”抽检工作；完成省政府2018年决定委托由各地级以上市组织实施的饲料管理行政许可工作。</t>
    </r>
    <r>
      <rPr>
        <b/>
        <sz val="24"/>
        <color indexed="8"/>
        <rFont val="宋体"/>
        <charset val="134"/>
      </rPr>
      <t>3.</t>
    </r>
    <r>
      <rPr>
        <sz val="24"/>
        <color indexed="8"/>
        <rFont val="宋体"/>
        <charset val="134"/>
      </rPr>
      <t>推进畜牧业现代化建设和转型升级，推进地方及特色品种资源保护及开发利用，支持保种场、核心育种场、种畜禽场建设，支持畜禽新品种（配套系）选育，建设岭南特色畜牧业优势产业区，建设草食动物养殖示范基地。</t>
    </r>
  </si>
  <si>
    <t>3.现代农业装备引进及示范、区域性农机社会化服务建设</t>
  </si>
  <si>
    <t>开展农业对外合作，实施“走出去”、“引进来”、农产品贸易促进、对外合作科技支撑、人才培训及公共服务等。</t>
  </si>
  <si>
    <t>4.现代种业创新提升项目</t>
  </si>
  <si>
    <t>1.优势特色农作物品种资源保护与开发利用：在主产区开展绿茶品种资源保护与开发利用，建设原生地保护、繁育、品种展示示范园区，125万元；
2.区域试验：有长期承担广东省农作物品种区域试验工作的基础和经验；任务①：在韶关地区开展省级水稻、蔬菜等共约200个(次)新品种试验补助18万元，稻瘟病田间种植鉴定补助2万元；任务②：在乐昌地区开展省级水稻、玉米新品种共约220个(次)试验补助20万元，玉米水肥一体化设施设备购置维护补贴5万元,水稻生产全程监测补助2万元；任务③：在南雄地区开展省级水稻、大豆约140个(次)新品种试验（含品质分析取样）补助14万元。</t>
  </si>
  <si>
    <t>5.农业科技创新及重大项目</t>
  </si>
  <si>
    <t>组织开展4个以农产品为单元的广东省现代农业产业技术体系创新团队示范基地建设任务（2016年省级农业发展和农村工作专项（现代农业科技创新联盟建设项目）评审通过的示范基地承担单位，84万）。扶持建立1个以上专业化统防统治组织，建设一批主要农作物病虫绿色防控示范园区，水稻病虫统防统治覆盖率30%以上；农作物病虫绿色防控覆盖率27%以上；农药使用量低于近三年平均值，水稻农药利用率达38%以上。</t>
  </si>
  <si>
    <t>病虫预报预警准确率达91%以上；粮食作物病虫为害损失率控制在5%以下；经济作物病虫为害损失率控制在8%以下。农药监督管理（10万元），采购红火蚁应急储备药剂（25万元）。</t>
  </si>
  <si>
    <t>6.广东农业公园建设项目</t>
  </si>
  <si>
    <t>创建2个以农业生产为核心，以广东特色为基础，农村三产融合发展的广东农业公园。资金主要用于：农业生产区基础设施建设；品种引进、推广；园区配套设施建设等。</t>
  </si>
  <si>
    <t>7.发展“三高”农业和发展粮食生产</t>
  </si>
  <si>
    <t>1.创建1个省级现代粮食产业示范区。
2.遴选3个“三高”项目，开展农业先进适用新技术与新品种的研发、引进、示范、培训与推广等。</t>
  </si>
  <si>
    <t>发展粮食生产项目县建成具有区域优势的优质粮食生产县。</t>
  </si>
  <si>
    <t>8.农村集体产权制度改革</t>
  </si>
  <si>
    <t>2018年底完成农村承包地确权登记颁证；完成集体资产清产核资工作；合理确认农村集体经济组织成员身份；落实集体资产所有权。</t>
  </si>
  <si>
    <t>加强农村集体资产财务管理；有序推进经营性资产股份合作制改革；发展壮大集体经济；完善农民集体资产股份权能；完善产权流转管理服务体制机制。</t>
  </si>
  <si>
    <t>9.农业产业精准扶贫</t>
  </si>
  <si>
    <t>扶持3个贫困村合作社建设农业产业扶贫项目。</t>
  </si>
  <si>
    <t>在省定贫困村建设农业产业扶贫示范项目。</t>
  </si>
  <si>
    <t>10.全省农民负担监测</t>
  </si>
  <si>
    <t>辖区内被监测农户补贴、监测网的运行管护、数据处理与分析研究、监测人员和被监测农户培训，以及开展专项治理、督查考评和案（事）件查处等。</t>
  </si>
  <si>
    <t>11.现代农业成果交流展示项目</t>
  </si>
  <si>
    <t>韶关兰花博览会补助经费。</t>
  </si>
  <si>
    <t>粤财农〔2018〕142号</t>
  </si>
  <si>
    <t>12.特色农产品优势区创建与“互联网+”品牌宣传推广项目</t>
  </si>
  <si>
    <t>1.扶持2个2017年表彰的区域公用品牌核心企业，各5万元。
2.扶持1个品牌电商示范点和1个农产品物流示范点，各5万元。
3.建设省级特色农产品优势区，360万元。
4.选择2个县（区）各建立一个益农信息社运营中心（每个30万元），在省运营中心的指导下，示范带动村级益农信息社建设与运营，推动我省信息进村入户工作全面开展。</t>
  </si>
  <si>
    <t>（三）推进美丽宜居乡村建设</t>
  </si>
  <si>
    <t>粤财农〔2018〕48号</t>
  </si>
  <si>
    <t>新丰县</t>
  </si>
  <si>
    <t>翁源县</t>
  </si>
  <si>
    <t>填报说明：
1.安排项目个数-填实施项目的用款单位个数；2.已分配下达到项目金额-填市县已明确将省级资金分配下达到项目承担单位金额；3.省级资金支出金额-填项目承担单位实际支出；4.约束性任务项目实施情况、指导性任务项目实施情况-分5个档次（1）已完成100%填A，完成80%（含 80%）以上100%以下填B，完成50%（含50%）以上80%以下填C，完成50%以下填D，未实施填E。考虑报账制和工程验收后才付尾款等因素，“完成情况”可不完全对等资金支出比率；5.完成验收项目个数-填已验收项目个数，无须验收的项目填“无”；6.基础信息基准日截至2019年3月31日。7.本表由地级以上市农业主管部门汇总填写（包括财政省直管县）。</t>
  </si>
  <si>
    <t>韶关市(翁源县)2018年省级乡村振兴战略专项（完善农业支持保护制度、构建现代农业体系、推进美丽宜居乡村建设）省级资金绩效评价基础信息表</t>
    <phoneticPr fontId="13" type="noConversion"/>
  </si>
  <si>
    <t>完成粮食生产功能区125.85万亩划定工作(工作经费补贴标准3元/亩）。农业保险（不含农房、水稻）各个险种承保覆盖率分别比上年提高5个百分点。水稻保险承保覆盖率80%以上。农房保险应保尽保。</t>
    <phoneticPr fontId="13" type="noConversion"/>
  </si>
  <si>
    <t>水稻保险承保覆盖率100%</t>
    <phoneticPr fontId="13" type="noConversion"/>
  </si>
  <si>
    <t>A</t>
    <phoneticPr fontId="13" type="noConversion"/>
  </si>
  <si>
    <t>无</t>
    <phoneticPr fontId="13" type="noConversion"/>
  </si>
</sst>
</file>

<file path=xl/styles.xml><?xml version="1.0" encoding="utf-8"?>
<styleSheet xmlns="http://schemas.openxmlformats.org/spreadsheetml/2006/main">
  <numFmts count="1">
    <numFmt numFmtId="178" formatCode="0.00_ "/>
  </numFmts>
  <fonts count="14">
    <font>
      <sz val="11"/>
      <color theme="1"/>
      <name val="宋体"/>
      <charset val="134"/>
      <scheme val="minor"/>
    </font>
    <font>
      <b/>
      <sz val="12"/>
      <color indexed="8"/>
      <name val="宋体"/>
      <charset val="134"/>
    </font>
    <font>
      <sz val="12"/>
      <name val="宋体"/>
      <charset val="134"/>
    </font>
    <font>
      <sz val="12"/>
      <color indexed="8"/>
      <name val="宋体"/>
      <charset val="134"/>
    </font>
    <font>
      <sz val="22"/>
      <name val="宋体"/>
      <charset val="134"/>
    </font>
    <font>
      <b/>
      <sz val="26"/>
      <color indexed="8"/>
      <name val="宋体"/>
      <charset val="134"/>
    </font>
    <font>
      <sz val="24"/>
      <color indexed="8"/>
      <name val="宋体"/>
      <charset val="134"/>
    </font>
    <font>
      <b/>
      <sz val="24"/>
      <name val="宋体"/>
      <charset val="134"/>
    </font>
    <font>
      <b/>
      <sz val="24"/>
      <color indexed="8"/>
      <name val="宋体"/>
      <charset val="134"/>
    </font>
    <font>
      <sz val="24"/>
      <name val="宋体"/>
      <charset val="134"/>
    </font>
    <font>
      <sz val="24"/>
      <color indexed="0"/>
      <name val="宋体"/>
      <charset val="134"/>
    </font>
    <font>
      <sz val="24"/>
      <color rgb="FF000000"/>
      <name val="宋体"/>
      <charset val="134"/>
    </font>
    <font>
      <sz val="14"/>
      <color indexed="8"/>
      <name val="宋体"/>
      <charset val="134"/>
    </font>
    <font>
      <sz val="9"/>
      <name val="宋体"/>
      <charset val="134"/>
      <scheme val="minor"/>
    </font>
  </fonts>
  <fills count="3">
    <fill>
      <patternFill patternType="none"/>
    </fill>
    <fill>
      <patternFill patternType="gray125"/>
    </fill>
    <fill>
      <patternFill patternType="solid">
        <fgColor indexed="9"/>
        <bgColor indexed="64"/>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s>
  <cellStyleXfs count="2">
    <xf numFmtId="0" fontId="0" fillId="0" borderId="0">
      <alignment vertical="center"/>
    </xf>
    <xf numFmtId="0" fontId="2" fillId="0" borderId="0">
      <alignment vertical="center"/>
    </xf>
  </cellStyleXfs>
  <cellXfs count="49">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wrapText="1"/>
    </xf>
    <xf numFmtId="178" fontId="3" fillId="0" borderId="0" xfId="0" applyNumberFormat="1" applyFont="1" applyFill="1" applyBorder="1" applyAlignment="1">
      <alignment vertical="center" wrapText="1"/>
    </xf>
    <xf numFmtId="0" fontId="3" fillId="0" borderId="0" xfId="0" applyFont="1" applyFill="1" applyBorder="1" applyAlignment="1">
      <alignment vertical="center"/>
    </xf>
    <xf numFmtId="178" fontId="3" fillId="0" borderId="0" xfId="0" applyNumberFormat="1" applyFont="1" applyFill="1" applyBorder="1" applyAlignment="1">
      <alignment horizontal="center" vertical="center"/>
    </xf>
    <xf numFmtId="178" fontId="3" fillId="0" borderId="0" xfId="0" applyNumberFormat="1" applyFont="1" applyFill="1" applyBorder="1" applyAlignment="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xf>
    <xf numFmtId="0" fontId="4" fillId="0" borderId="0" xfId="0" applyFont="1" applyFill="1" applyBorder="1" applyAlignment="1">
      <alignment vertical="center"/>
    </xf>
    <xf numFmtId="0" fontId="7" fillId="0" borderId="2" xfId="0" applyFont="1" applyFill="1" applyBorder="1" applyAlignment="1">
      <alignment horizontal="center" vertical="center"/>
    </xf>
    <xf numFmtId="178" fontId="8"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2" xfId="0" applyFont="1" applyFill="1" applyBorder="1" applyAlignment="1">
      <alignment vertical="center"/>
    </xf>
    <xf numFmtId="178" fontId="8" fillId="0" borderId="2"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6" fillId="0" borderId="2" xfId="0" applyFont="1" applyFill="1" applyBorder="1" applyAlignment="1">
      <alignment vertical="center" wrapText="1"/>
    </xf>
    <xf numFmtId="178" fontId="6" fillId="0" borderId="2" xfId="0" applyNumberFormat="1" applyFont="1" applyFill="1" applyBorder="1" applyAlignment="1">
      <alignment horizontal="center" vertical="center"/>
    </xf>
    <xf numFmtId="0" fontId="9" fillId="0" borderId="2" xfId="0" applyFont="1" applyFill="1" applyBorder="1" applyAlignment="1">
      <alignment vertical="center" wrapText="1"/>
    </xf>
    <xf numFmtId="0" fontId="6" fillId="0" borderId="2" xfId="0" applyFont="1" applyFill="1" applyBorder="1" applyAlignment="1">
      <alignment vertical="center"/>
    </xf>
    <xf numFmtId="178" fontId="6" fillId="0" borderId="2" xfId="0" applyNumberFormat="1" applyFont="1" applyFill="1" applyBorder="1" applyAlignment="1">
      <alignment vertical="center"/>
    </xf>
    <xf numFmtId="178" fontId="9" fillId="0" borderId="2" xfId="0" applyNumberFormat="1" applyFont="1" applyFill="1" applyBorder="1" applyAlignment="1">
      <alignment horizontal="center" vertical="center" wrapText="1"/>
    </xf>
    <xf numFmtId="178" fontId="9" fillId="0" borderId="2" xfId="0" applyNumberFormat="1" applyFont="1" applyFill="1" applyBorder="1" applyAlignment="1">
      <alignment horizontal="center" vertical="center"/>
    </xf>
    <xf numFmtId="0" fontId="6" fillId="0" borderId="2" xfId="0" applyFont="1" applyFill="1" applyBorder="1" applyAlignment="1">
      <alignment horizontal="left" vertical="center" wrapText="1"/>
    </xf>
    <xf numFmtId="178" fontId="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9" fillId="0" borderId="2" xfId="0" applyNumberFormat="1" applyFont="1" applyFill="1" applyBorder="1" applyAlignment="1">
      <alignment vertical="center" wrapText="1"/>
    </xf>
    <xf numFmtId="0" fontId="6" fillId="0" borderId="2" xfId="1" applyNumberFormat="1" applyFont="1" applyFill="1" applyBorder="1" applyAlignment="1">
      <alignment horizontal="left" vertical="center" wrapText="1"/>
    </xf>
    <xf numFmtId="0" fontId="7" fillId="0" borderId="2" xfId="0" applyFont="1" applyFill="1" applyBorder="1" applyAlignment="1">
      <alignment vertical="center" wrapText="1"/>
    </xf>
    <xf numFmtId="0" fontId="8" fillId="0" borderId="2" xfId="0" applyFont="1" applyFill="1" applyBorder="1" applyAlignment="1">
      <alignment horizontal="left" vertical="center" wrapText="1"/>
    </xf>
    <xf numFmtId="178" fontId="7" fillId="0" borderId="2"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2" xfId="0" applyNumberFormat="1" applyFont="1" applyFill="1" applyBorder="1" applyAlignment="1">
      <alignment horizontal="left" vertical="center" wrapText="1"/>
    </xf>
    <xf numFmtId="0" fontId="9" fillId="0" borderId="2" xfId="0" applyFont="1" applyFill="1" applyBorder="1" applyAlignment="1">
      <alignment horizontal="justify" vertical="center" wrapText="1"/>
    </xf>
    <xf numFmtId="0" fontId="10" fillId="0" borderId="2" xfId="0" applyFont="1" applyFill="1" applyBorder="1" applyAlignment="1">
      <alignment horizontal="left" vertical="center" wrapText="1"/>
    </xf>
    <xf numFmtId="178" fontId="10" fillId="0" borderId="2" xfId="0" applyNumberFormat="1" applyFont="1" applyFill="1" applyBorder="1" applyAlignment="1">
      <alignment horizontal="center" vertical="center" wrapText="1"/>
    </xf>
    <xf numFmtId="0" fontId="6" fillId="2" borderId="2" xfId="0" applyFont="1" applyFill="1" applyBorder="1" applyAlignment="1">
      <alignment horizontal="left" vertical="center" wrapText="1"/>
    </xf>
    <xf numFmtId="0" fontId="10" fillId="0" borderId="2" xfId="0" applyFont="1" applyFill="1" applyBorder="1" applyAlignment="1">
      <alignment horizontal="center" vertical="center" wrapText="1"/>
    </xf>
    <xf numFmtId="178" fontId="6" fillId="0" borderId="2" xfId="0" applyNumberFormat="1" applyFont="1" applyFill="1" applyBorder="1" applyAlignment="1">
      <alignment horizontal="left" vertical="center" wrapText="1"/>
    </xf>
    <xf numFmtId="0" fontId="8" fillId="0" borderId="0" xfId="0" applyFont="1" applyFill="1" applyBorder="1" applyAlignment="1">
      <alignment vertical="center" wrapText="1"/>
    </xf>
    <xf numFmtId="0" fontId="12" fillId="0" borderId="0" xfId="0" applyFont="1" applyFill="1" applyBorder="1" applyAlignment="1">
      <alignment vertical="center" wrapText="1"/>
    </xf>
    <xf numFmtId="0" fontId="9" fillId="0" borderId="2" xfId="0" applyFont="1" applyFill="1" applyBorder="1" applyAlignment="1">
      <alignment vertical="center"/>
    </xf>
    <xf numFmtId="0" fontId="5" fillId="0" borderId="0" xfId="0" applyFont="1" applyFill="1" applyBorder="1" applyAlignment="1">
      <alignment horizontal="center" vertical="center" wrapText="1"/>
    </xf>
    <xf numFmtId="0" fontId="6" fillId="0" borderId="1" xfId="0" applyFont="1" applyFill="1" applyBorder="1" applyAlignment="1">
      <alignment horizontal="right" vertical="center" wrapText="1"/>
    </xf>
    <xf numFmtId="0" fontId="11" fillId="0" borderId="3"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3" fillId="0" borderId="0" xfId="0" applyFont="1" applyFill="1" applyBorder="1" applyAlignment="1">
      <alignment horizontal="center" vertical="center"/>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tabColor rgb="FFFFFF00"/>
    <pageSetUpPr fitToPage="1"/>
  </sheetPr>
  <dimension ref="A1:IU24"/>
  <sheetViews>
    <sheetView tabSelected="1" zoomScale="28" zoomScaleNormal="28" workbookViewId="0">
      <selection activeCell="T4" sqref="T4"/>
    </sheetView>
  </sheetViews>
  <sheetFormatPr defaultColWidth="8.75" defaultRowHeight="14.25"/>
  <cols>
    <col min="1" max="1" width="22.875" style="2" customWidth="1"/>
    <col min="2" max="2" width="16.5" style="2"/>
    <col min="3" max="3" width="39.75" style="3" customWidth="1"/>
    <col min="4" max="4" width="22.5" style="4"/>
    <col min="5" max="5" width="101" style="5" customWidth="1"/>
    <col min="6" max="6" width="56.25" style="6" customWidth="1"/>
    <col min="7" max="7" width="87.5" style="5" customWidth="1"/>
    <col min="8" max="8" width="24.25" style="7" bestFit="1" customWidth="1"/>
    <col min="9" max="9" width="12.375" style="5"/>
    <col min="10" max="10" width="16" style="5" customWidth="1"/>
    <col min="11" max="11" width="13.5" style="5" customWidth="1"/>
    <col min="12" max="12" width="16" style="5" customWidth="1"/>
    <col min="13" max="13" width="16.625" style="8" customWidth="1"/>
    <col min="14" max="14" width="14.75" style="3" customWidth="1"/>
    <col min="15" max="15" width="23.375" style="5" customWidth="1"/>
    <col min="16" max="17" width="8" style="5" customWidth="1"/>
    <col min="18" max="18" width="23.375" style="8" customWidth="1"/>
    <col min="19" max="19" width="8" style="3" customWidth="1"/>
    <col min="20" max="20" width="23.375" style="5" customWidth="1"/>
    <col min="21" max="21" width="8" style="5" customWidth="1"/>
    <col min="22" max="22" width="8.75" style="9"/>
    <col min="23" max="16384" width="8.75" style="5"/>
  </cols>
  <sheetData>
    <row r="1" spans="1:255" ht="60" customHeight="1">
      <c r="A1" s="10" t="s">
        <v>0</v>
      </c>
    </row>
    <row r="2" spans="1:255" ht="44.1" customHeight="1">
      <c r="A2" s="43" t="s">
        <v>61</v>
      </c>
      <c r="B2" s="43"/>
      <c r="C2" s="43"/>
      <c r="D2" s="43"/>
      <c r="E2" s="43"/>
      <c r="F2" s="43"/>
      <c r="G2" s="43"/>
      <c r="H2" s="43"/>
      <c r="I2" s="43"/>
      <c r="J2" s="43"/>
      <c r="K2" s="43"/>
      <c r="L2" s="43"/>
      <c r="M2" s="43"/>
      <c r="N2" s="43"/>
      <c r="O2" s="40"/>
      <c r="P2" s="40"/>
      <c r="Q2" s="40"/>
      <c r="R2" s="40"/>
      <c r="S2" s="40"/>
      <c r="T2" s="40"/>
      <c r="U2" s="40"/>
      <c r="V2" s="5"/>
    </row>
    <row r="3" spans="1:255" ht="31.5">
      <c r="A3" s="44" t="s">
        <v>1</v>
      </c>
      <c r="B3" s="44"/>
      <c r="C3" s="44"/>
      <c r="D3" s="44"/>
      <c r="E3" s="44"/>
      <c r="F3" s="44"/>
      <c r="G3" s="44"/>
      <c r="H3" s="44"/>
      <c r="I3" s="44"/>
      <c r="J3" s="44"/>
      <c r="K3" s="44"/>
      <c r="L3" s="44"/>
      <c r="M3" s="44"/>
      <c r="N3" s="44"/>
      <c r="O3" s="41"/>
      <c r="P3" s="41"/>
      <c r="Q3" s="41"/>
      <c r="R3" s="41"/>
      <c r="S3" s="41"/>
      <c r="T3" s="41"/>
      <c r="U3" s="41"/>
      <c r="V3" s="41"/>
    </row>
    <row r="4" spans="1:255" ht="126">
      <c r="A4" s="11" t="s">
        <v>2</v>
      </c>
      <c r="B4" s="12" t="s">
        <v>3</v>
      </c>
      <c r="C4" s="13" t="s">
        <v>4</v>
      </c>
      <c r="D4" s="12" t="s">
        <v>5</v>
      </c>
      <c r="E4" s="13" t="s">
        <v>6</v>
      </c>
      <c r="F4" s="12" t="s">
        <v>7</v>
      </c>
      <c r="G4" s="13" t="s">
        <v>8</v>
      </c>
      <c r="H4" s="12" t="s">
        <v>7</v>
      </c>
      <c r="I4" s="12" t="s">
        <v>9</v>
      </c>
      <c r="J4" s="12" t="s">
        <v>10</v>
      </c>
      <c r="K4" s="31" t="s">
        <v>11</v>
      </c>
      <c r="L4" s="12" t="s">
        <v>12</v>
      </c>
      <c r="M4" s="12" t="s">
        <v>13</v>
      </c>
      <c r="N4" s="12" t="s">
        <v>14</v>
      </c>
    </row>
    <row r="5" spans="1:255" s="1" customFormat="1" ht="39.950000000000003" customHeight="1">
      <c r="A5" s="14"/>
      <c r="B5" s="14"/>
      <c r="C5" s="13"/>
      <c r="D5" s="15">
        <f>SUM(D6:D23)</f>
        <v>29316.099600000001</v>
      </c>
      <c r="E5" s="15"/>
      <c r="F5" s="15">
        <f>SUM(F6:F23)</f>
        <v>8072.5</v>
      </c>
      <c r="G5" s="15"/>
      <c r="H5" s="15">
        <f>SUM(H6:H23)</f>
        <v>21243.599600000001</v>
      </c>
      <c r="I5" s="14"/>
      <c r="J5" s="14"/>
      <c r="K5" s="14"/>
      <c r="L5" s="14"/>
      <c r="M5" s="14"/>
      <c r="N5" s="14"/>
    </row>
    <row r="6" spans="1:255" s="1" customFormat="1" ht="141" customHeight="1">
      <c r="A6" s="46" t="s">
        <v>15</v>
      </c>
      <c r="B6" s="47" t="s">
        <v>16</v>
      </c>
      <c r="C6" s="17" t="s">
        <v>17</v>
      </c>
      <c r="D6" s="18">
        <f>F6+H6</f>
        <v>2635.5996</v>
      </c>
      <c r="E6" s="19" t="s">
        <v>62</v>
      </c>
      <c r="F6" s="18">
        <v>2481</v>
      </c>
      <c r="G6" s="20" t="s">
        <v>63</v>
      </c>
      <c r="H6" s="21">
        <v>154.59960000000001</v>
      </c>
      <c r="I6" s="14">
        <v>1</v>
      </c>
      <c r="J6" s="21">
        <v>154.59960000000001</v>
      </c>
      <c r="K6" s="21">
        <v>154.59960000000001</v>
      </c>
      <c r="L6" s="14" t="s">
        <v>64</v>
      </c>
      <c r="M6" s="14" t="s">
        <v>64</v>
      </c>
      <c r="N6" s="14" t="s">
        <v>65</v>
      </c>
    </row>
    <row r="7" spans="1:255" ht="363.95" customHeight="1">
      <c r="A7" s="46"/>
      <c r="B7" s="47"/>
      <c r="C7" s="17" t="s">
        <v>18</v>
      </c>
      <c r="D7" s="18">
        <f>F7+H7</f>
        <v>682</v>
      </c>
      <c r="E7" s="19" t="s">
        <v>19</v>
      </c>
      <c r="F7" s="22"/>
      <c r="G7" s="19" t="s">
        <v>20</v>
      </c>
      <c r="H7" s="23">
        <v>682</v>
      </c>
      <c r="I7" s="42"/>
      <c r="J7" s="42"/>
      <c r="K7" s="42"/>
      <c r="L7" s="42"/>
      <c r="M7" s="42"/>
      <c r="N7" s="4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row>
    <row r="8" spans="1:255" ht="83.1" customHeight="1">
      <c r="A8" s="46"/>
      <c r="B8" s="47"/>
      <c r="C8" s="17" t="s">
        <v>21</v>
      </c>
      <c r="D8" s="18">
        <f>F8+H8</f>
        <v>203</v>
      </c>
      <c r="E8" s="24" t="s">
        <v>22</v>
      </c>
      <c r="F8" s="25">
        <v>203</v>
      </c>
      <c r="G8" s="26"/>
      <c r="H8" s="25"/>
      <c r="I8" s="42"/>
      <c r="J8" s="42"/>
      <c r="K8" s="42"/>
      <c r="L8" s="42"/>
      <c r="M8" s="42"/>
      <c r="N8" s="4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row>
    <row r="9" spans="1:255" ht="237.95" customHeight="1">
      <c r="A9" s="46"/>
      <c r="B9" s="47"/>
      <c r="C9" s="17" t="s">
        <v>23</v>
      </c>
      <c r="D9" s="18">
        <f>F9+H9</f>
        <v>24</v>
      </c>
      <c r="E9" s="19"/>
      <c r="F9" s="23"/>
      <c r="G9" s="19" t="s">
        <v>24</v>
      </c>
      <c r="H9" s="23">
        <v>24</v>
      </c>
      <c r="I9" s="42"/>
      <c r="J9" s="42"/>
      <c r="K9" s="42"/>
      <c r="L9" s="42"/>
      <c r="M9" s="42"/>
      <c r="N9" s="4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row>
    <row r="10" spans="1:255" ht="168.95" customHeight="1">
      <c r="A10" s="46" t="s">
        <v>25</v>
      </c>
      <c r="B10" s="46" t="s">
        <v>26</v>
      </c>
      <c r="C10" s="17" t="s">
        <v>27</v>
      </c>
      <c r="D10" s="18">
        <f t="shared" ref="D10:D20" si="0">SUM(F10,H10)</f>
        <v>1300</v>
      </c>
      <c r="E10" s="27" t="s">
        <v>28</v>
      </c>
      <c r="F10" s="22">
        <v>1300</v>
      </c>
      <c r="G10" s="28"/>
      <c r="H10" s="18"/>
      <c r="I10" s="20"/>
      <c r="J10" s="20"/>
      <c r="K10" s="20"/>
      <c r="L10" s="20"/>
      <c r="M10" s="24"/>
      <c r="N10" s="17"/>
    </row>
    <row r="11" spans="1:255" ht="387" customHeight="1">
      <c r="A11" s="46"/>
      <c r="B11" s="46"/>
      <c r="C11" s="17" t="s">
        <v>29</v>
      </c>
      <c r="D11" s="18">
        <f t="shared" si="0"/>
        <v>158</v>
      </c>
      <c r="E11" s="29"/>
      <c r="F11" s="22"/>
      <c r="G11" s="30" t="s">
        <v>30</v>
      </c>
      <c r="H11" s="22">
        <v>158</v>
      </c>
      <c r="I11" s="20"/>
      <c r="J11" s="20"/>
      <c r="K11" s="20"/>
      <c r="L11" s="20"/>
      <c r="M11" s="24"/>
      <c r="N11" s="17"/>
    </row>
    <row r="12" spans="1:255" ht="111" customHeight="1">
      <c r="A12" s="46"/>
      <c r="B12" s="46"/>
      <c r="C12" s="17" t="s">
        <v>31</v>
      </c>
      <c r="D12" s="18">
        <f t="shared" si="0"/>
        <v>50</v>
      </c>
      <c r="E12" s="16"/>
      <c r="F12" s="31"/>
      <c r="G12" s="32" t="s">
        <v>32</v>
      </c>
      <c r="H12" s="22">
        <v>50</v>
      </c>
      <c r="I12" s="20"/>
      <c r="J12" s="20"/>
      <c r="K12" s="20"/>
      <c r="L12" s="20"/>
      <c r="M12" s="24"/>
      <c r="N12" s="17"/>
    </row>
    <row r="13" spans="1:255" ht="368.1" customHeight="1">
      <c r="A13" s="46"/>
      <c r="B13" s="46"/>
      <c r="C13" s="17" t="s">
        <v>33</v>
      </c>
      <c r="D13" s="18">
        <f t="shared" si="0"/>
        <v>186</v>
      </c>
      <c r="E13" s="19" t="s">
        <v>34</v>
      </c>
      <c r="F13" s="22">
        <v>186</v>
      </c>
      <c r="G13" s="28"/>
      <c r="H13" s="18"/>
      <c r="I13" s="20"/>
      <c r="J13" s="20"/>
      <c r="K13" s="20"/>
      <c r="L13" s="20"/>
      <c r="M13" s="24"/>
      <c r="N13" s="17"/>
    </row>
    <row r="14" spans="1:255" ht="267" customHeight="1">
      <c r="A14" s="46"/>
      <c r="B14" s="46"/>
      <c r="C14" s="17" t="s">
        <v>35</v>
      </c>
      <c r="D14" s="18">
        <f t="shared" si="0"/>
        <v>154</v>
      </c>
      <c r="E14" s="32" t="s">
        <v>36</v>
      </c>
      <c r="F14" s="22">
        <v>99</v>
      </c>
      <c r="G14" s="32" t="s">
        <v>37</v>
      </c>
      <c r="H14" s="22">
        <v>55</v>
      </c>
      <c r="I14" s="20"/>
      <c r="J14" s="20"/>
      <c r="K14" s="20"/>
      <c r="L14" s="20"/>
      <c r="M14" s="24"/>
      <c r="N14" s="17"/>
    </row>
    <row r="15" spans="1:255" ht="102" customHeight="1">
      <c r="A15" s="46"/>
      <c r="B15" s="46"/>
      <c r="C15" s="17" t="s">
        <v>38</v>
      </c>
      <c r="D15" s="18">
        <f t="shared" si="0"/>
        <v>400</v>
      </c>
      <c r="E15" s="19" t="s">
        <v>39</v>
      </c>
      <c r="F15" s="22">
        <v>400</v>
      </c>
      <c r="G15" s="24"/>
      <c r="H15" s="25"/>
      <c r="I15" s="20"/>
      <c r="J15" s="20"/>
      <c r="K15" s="20"/>
      <c r="L15" s="20"/>
      <c r="M15" s="24"/>
      <c r="N15" s="17"/>
    </row>
    <row r="16" spans="1:255" ht="94.5">
      <c r="A16" s="46"/>
      <c r="B16" s="46"/>
      <c r="C16" s="17" t="s">
        <v>40</v>
      </c>
      <c r="D16" s="18">
        <f t="shared" si="0"/>
        <v>2620</v>
      </c>
      <c r="E16" s="33" t="s">
        <v>41</v>
      </c>
      <c r="F16" s="22">
        <v>2620</v>
      </c>
      <c r="G16" s="33" t="s">
        <v>42</v>
      </c>
      <c r="H16" s="22"/>
      <c r="I16" s="20"/>
      <c r="J16" s="20"/>
      <c r="K16" s="20"/>
      <c r="L16" s="20"/>
      <c r="M16" s="24"/>
      <c r="N16" s="17"/>
    </row>
    <row r="17" spans="1:15" ht="135" customHeight="1">
      <c r="A17" s="46"/>
      <c r="B17" s="46"/>
      <c r="C17" s="17" t="s">
        <v>43</v>
      </c>
      <c r="D17" s="18">
        <f t="shared" si="0"/>
        <v>150</v>
      </c>
      <c r="E17" s="34" t="s">
        <v>44</v>
      </c>
      <c r="F17" s="22">
        <v>150</v>
      </c>
      <c r="G17" s="24" t="s">
        <v>45</v>
      </c>
      <c r="H17" s="25">
        <v>0</v>
      </c>
      <c r="I17" s="20"/>
      <c r="J17" s="20"/>
      <c r="K17" s="20"/>
      <c r="L17" s="20"/>
      <c r="M17" s="24"/>
      <c r="N17" s="17"/>
    </row>
    <row r="18" spans="1:15" ht="48.95" customHeight="1">
      <c r="A18" s="46"/>
      <c r="B18" s="46"/>
      <c r="C18" s="17" t="s">
        <v>46</v>
      </c>
      <c r="D18" s="18">
        <f t="shared" si="0"/>
        <v>210</v>
      </c>
      <c r="E18" s="35" t="s">
        <v>47</v>
      </c>
      <c r="F18" s="36">
        <v>90</v>
      </c>
      <c r="G18" s="24" t="s">
        <v>48</v>
      </c>
      <c r="H18" s="36">
        <v>120</v>
      </c>
      <c r="I18" s="20"/>
      <c r="J18" s="20"/>
      <c r="K18" s="20"/>
      <c r="L18" s="20"/>
      <c r="M18" s="24"/>
      <c r="N18" s="17"/>
    </row>
    <row r="19" spans="1:15" ht="94.5">
      <c r="A19" s="46"/>
      <c r="B19" s="46"/>
      <c r="C19" s="17" t="s">
        <v>49</v>
      </c>
      <c r="D19" s="18">
        <f t="shared" si="0"/>
        <v>33.5</v>
      </c>
      <c r="E19" s="32" t="s">
        <v>50</v>
      </c>
      <c r="F19" s="22">
        <v>33.5</v>
      </c>
      <c r="G19" s="24"/>
      <c r="H19" s="25"/>
      <c r="I19" s="20"/>
      <c r="J19" s="20"/>
      <c r="K19" s="20"/>
      <c r="L19" s="20"/>
      <c r="M19" s="24"/>
      <c r="N19" s="17"/>
    </row>
    <row r="20" spans="1:15" ht="63">
      <c r="A20" s="46"/>
      <c r="B20" s="46"/>
      <c r="C20" s="17" t="s">
        <v>51</v>
      </c>
      <c r="D20" s="18">
        <f t="shared" si="0"/>
        <v>70</v>
      </c>
      <c r="E20" s="37" t="s">
        <v>52</v>
      </c>
      <c r="F20" s="22">
        <v>70</v>
      </c>
      <c r="G20" s="24"/>
      <c r="H20" s="25"/>
      <c r="I20" s="20"/>
      <c r="J20" s="20"/>
      <c r="K20" s="20"/>
      <c r="L20" s="20"/>
      <c r="M20" s="24"/>
      <c r="N20" s="17"/>
    </row>
    <row r="21" spans="1:15" ht="257.10000000000002" customHeight="1">
      <c r="A21" s="46"/>
      <c r="B21" s="13" t="s">
        <v>53</v>
      </c>
      <c r="C21" s="38" t="s">
        <v>54</v>
      </c>
      <c r="D21" s="25">
        <f>F21+H21</f>
        <v>440</v>
      </c>
      <c r="E21" s="39" t="s">
        <v>55</v>
      </c>
      <c r="F21" s="25">
        <v>440</v>
      </c>
      <c r="G21" s="25"/>
      <c r="H21" s="25"/>
      <c r="I21" s="20"/>
      <c r="J21" s="20"/>
      <c r="K21" s="20"/>
      <c r="L21" s="20"/>
      <c r="M21" s="24"/>
      <c r="N21" s="17"/>
    </row>
    <row r="22" spans="1:15" ht="65.099999999999994" customHeight="1">
      <c r="A22" s="46" t="s">
        <v>56</v>
      </c>
      <c r="B22" s="46" t="s">
        <v>57</v>
      </c>
      <c r="C22" s="38" t="s">
        <v>58</v>
      </c>
      <c r="D22" s="25">
        <f>F22+H22</f>
        <v>10000</v>
      </c>
      <c r="E22" s="39"/>
      <c r="F22" s="25"/>
      <c r="G22" s="25"/>
      <c r="H22" s="25">
        <v>10000</v>
      </c>
      <c r="I22" s="20"/>
      <c r="J22" s="20"/>
      <c r="K22" s="20"/>
      <c r="L22" s="20"/>
      <c r="M22" s="24"/>
      <c r="N22" s="17"/>
      <c r="O22" s="48"/>
    </row>
    <row r="23" spans="1:15" ht="57.95" customHeight="1">
      <c r="A23" s="46"/>
      <c r="B23" s="46"/>
      <c r="C23" s="38" t="s">
        <v>59</v>
      </c>
      <c r="D23" s="25">
        <f>F23+H23</f>
        <v>10000</v>
      </c>
      <c r="E23" s="39"/>
      <c r="F23" s="25"/>
      <c r="G23" s="25"/>
      <c r="H23" s="25">
        <v>10000</v>
      </c>
      <c r="I23" s="20"/>
      <c r="J23" s="20"/>
      <c r="K23" s="20"/>
      <c r="L23" s="20"/>
      <c r="M23" s="24"/>
      <c r="N23" s="17"/>
      <c r="O23" s="48"/>
    </row>
    <row r="24" spans="1:15" ht="198" customHeight="1">
      <c r="A24" s="45" t="s">
        <v>60</v>
      </c>
      <c r="B24" s="45"/>
      <c r="C24" s="45"/>
      <c r="D24" s="45"/>
      <c r="E24" s="45"/>
      <c r="F24" s="45"/>
      <c r="G24" s="45"/>
      <c r="H24" s="45"/>
      <c r="I24" s="45"/>
      <c r="J24" s="45"/>
      <c r="K24" s="45"/>
      <c r="L24" s="45"/>
      <c r="M24" s="45"/>
      <c r="N24" s="45"/>
    </row>
  </sheetData>
  <mergeCells count="10">
    <mergeCell ref="O22:O23"/>
    <mergeCell ref="A2:N2"/>
    <mergeCell ref="A3:N3"/>
    <mergeCell ref="A24:N24"/>
    <mergeCell ref="A6:A9"/>
    <mergeCell ref="A10:A21"/>
    <mergeCell ref="A22:A23"/>
    <mergeCell ref="B6:B9"/>
    <mergeCell ref="B10:B20"/>
    <mergeCell ref="B22:B23"/>
  </mergeCells>
  <phoneticPr fontId="13" type="noConversion"/>
  <pageMargins left="0.75138888888888899" right="0.75138888888888899" top="0.50763888888888897" bottom="0.50763888888888897" header="0.50763888888888897" footer="0.50763888888888897"/>
  <pageSetup paperSize="9" scale="27" fitToHeight="0" orientation="landscape"/>
  <headerFooter scaleWithDoc="0"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3"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韶关市</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2019-06-24T02:42:00Z</dcterms:created>
  <dcterms:modified xsi:type="dcterms:W3CDTF">2019-07-10T08:02:27Z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2052-11.1.0.8806</vt:lpwstr>
  </property>
</Properties>
</file>